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3759AC6-2F2E-4E3A-9C5C-257774FC5B8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Вокал" sheetId="7" r:id="rId1"/>
    <sheet name="Фольклор" sheetId="2" r:id="rId2"/>
    <sheet name="Хореография" sheetId="3" r:id="rId3"/>
    <sheet name="Театр" sheetId="4" r:id="rId4"/>
    <sheet name="Инструментал" sheetId="5" r:id="rId5"/>
    <sheet name="Цирк" sheetId="6" state="hidden" r:id="rId6"/>
    <sheet name=" ИЗО и ДПИ Ф1" sheetId="1" state="hidden" r:id="rId7"/>
    <sheet name="ИЗО и ДПИ Ф2" sheetId="8" state="hidden" r:id="rId8"/>
  </sheets>
  <definedNames>
    <definedName name="_xlnm.Print_Area" localSheetId="2">Хореография!$A$1:$AJ$20</definedName>
  </definedNames>
  <calcPr calcId="191029"/>
</workbook>
</file>

<file path=xl/calcChain.xml><?xml version="1.0" encoding="utf-8"?>
<calcChain xmlns="http://schemas.openxmlformats.org/spreadsheetml/2006/main">
  <c r="T9" i="5" l="1"/>
  <c r="P10" i="4" l="1"/>
  <c r="P10" i="2" l="1"/>
  <c r="Q10" i="2"/>
  <c r="R10" i="2"/>
  <c r="S10" i="2"/>
  <c r="O10" i="2"/>
  <c r="S17" i="3"/>
  <c r="T17" i="3"/>
  <c r="U17" i="3"/>
  <c r="V17" i="3"/>
  <c r="F17" i="3" l="1"/>
  <c r="AD17" i="3"/>
  <c r="AC17" i="3"/>
  <c r="Z12" i="7"/>
  <c r="W12" i="7"/>
  <c r="X12" i="7"/>
  <c r="Y12" i="7"/>
  <c r="G12" i="7" l="1"/>
  <c r="H12" i="7"/>
  <c r="I12" i="7"/>
  <c r="J12" i="7"/>
  <c r="K12" i="7"/>
  <c r="F12" i="7"/>
  <c r="M12" i="7"/>
  <c r="N12" i="7"/>
  <c r="O12" i="7"/>
  <c r="P12" i="7"/>
  <c r="Q10" i="4"/>
  <c r="R10" i="4"/>
  <c r="S10" i="4"/>
  <c r="R17" i="3" l="1"/>
  <c r="O10" i="4"/>
  <c r="L12" i="7"/>
  <c r="K8" i="1"/>
</calcChain>
</file>

<file path=xl/sharedStrings.xml><?xml version="1.0" encoding="utf-8"?>
<sst xmlns="http://schemas.openxmlformats.org/spreadsheetml/2006/main" count="579" uniqueCount="286">
  <si>
    <t>Музыкальное искусство (вокал)</t>
  </si>
  <si>
    <t>ансамбль</t>
  </si>
  <si>
    <t>хор</t>
  </si>
  <si>
    <t>студия, кружок</t>
  </si>
  <si>
    <t>районные</t>
  </si>
  <si>
    <t>областные</t>
  </si>
  <si>
    <t>межрегиональные</t>
  </si>
  <si>
    <t>всероссийские</t>
  </si>
  <si>
    <t>международные</t>
  </si>
  <si>
    <t>до 14 лет</t>
  </si>
  <si>
    <t>15-34</t>
  </si>
  <si>
    <t>35-59</t>
  </si>
  <si>
    <t>60 и старше</t>
  </si>
  <si>
    <t>Полное название учреждения, поселение</t>
  </si>
  <si>
    <t>Руководитель коллектива (ФИО,
звание (при наличии), дата рождения,
контактный телефон,
e-mail)</t>
  </si>
  <si>
    <t>Год подтверждения звания (для народных и образцовых)</t>
  </si>
  <si>
    <t>Общая численность участников коллектива</t>
  </si>
  <si>
    <t>№</t>
  </si>
  <si>
    <t>Из них численность  участников коллектива по возрастам</t>
  </si>
  <si>
    <t>Форма объединения</t>
  </si>
  <si>
    <t xml:space="preserve">Направление жанра </t>
  </si>
  <si>
    <t>Итого</t>
  </si>
  <si>
    <t>Полное название коллектива, в том числе имеющих звание "Народный", "Образцовый"  (указать коллективы со званием   не только при КДУ, но и другой ведомственной принадлежности)</t>
  </si>
  <si>
    <t>среднее</t>
  </si>
  <si>
    <t>среднее специальное профильное</t>
  </si>
  <si>
    <t>высшее профильное</t>
  </si>
  <si>
    <t>Год создания коллектива</t>
  </si>
  <si>
    <t>Образец заполнения</t>
  </si>
  <si>
    <t xml:space="preserve"> кружок</t>
  </si>
  <si>
    <t>Итого:</t>
  </si>
  <si>
    <t>Национальная принадлежность</t>
  </si>
  <si>
    <t>русский</t>
  </si>
  <si>
    <t>другое</t>
  </si>
  <si>
    <t>Жанр творчества</t>
  </si>
  <si>
    <t>классический танец</t>
  </si>
  <si>
    <t>народный танец</t>
  </si>
  <si>
    <t>современная хореография</t>
  </si>
  <si>
    <t>бальный танец</t>
  </si>
  <si>
    <t>Общая численность участников</t>
  </si>
  <si>
    <t>Театральное искусство</t>
  </si>
  <si>
    <t>коллектив</t>
  </si>
  <si>
    <t>студия</t>
  </si>
  <si>
    <t>театр</t>
  </si>
  <si>
    <t>Направление жанра</t>
  </si>
  <si>
    <t>театр миниатюры</t>
  </si>
  <si>
    <t>кукольный театр</t>
  </si>
  <si>
    <t>художественное слово</t>
  </si>
  <si>
    <t>музыкальный театр</t>
  </si>
  <si>
    <t>драматический театр</t>
  </si>
  <si>
    <t>оркестр духовых инструментов</t>
  </si>
  <si>
    <t>оркестр ударных инструментов</t>
  </si>
  <si>
    <t>ансамбль народных инструментов</t>
  </si>
  <si>
    <t>ансамбль духовых инструментов</t>
  </si>
  <si>
    <t>ансамбль ударных инструментов</t>
  </si>
  <si>
    <t>оркестр народных инструментов</t>
  </si>
  <si>
    <t>оркестр бурятских инструментов</t>
  </si>
  <si>
    <t>оркестр эстрадно-духовых инструментов</t>
  </si>
  <si>
    <t>ансамбль бурятских инструментов</t>
  </si>
  <si>
    <t>ансамбль эстрадно-духовых инструментов</t>
  </si>
  <si>
    <t>ВИА</t>
  </si>
  <si>
    <t>Форма объединения и  направление жанра</t>
  </si>
  <si>
    <t>и т.д.</t>
  </si>
  <si>
    <t>Цирковое искусство</t>
  </si>
  <si>
    <t>Муниципальное казенное учреждение культуры "Культурно-досуговый центр" п. Перевальный</t>
  </si>
  <si>
    <t>Образцовый цирковой коллектив "Созвездие"</t>
  </si>
  <si>
    <t>Диплом I степени межрегионального конкурса "Цирк прекрасен" г. Улан-Удэ"</t>
  </si>
  <si>
    <t>Сергеева Валентина Михайловна, 14.18.1985 Valentina@mail.ru 89508256431</t>
  </si>
  <si>
    <t>руководитель циркового коллектива, цирковое училище им. М.Н. Румянцева г. Москва 2005 г.</t>
  </si>
  <si>
    <t>Муниципальное образование (город, район)</t>
  </si>
  <si>
    <t>народное пение</t>
  </si>
  <si>
    <t>академическое пение</t>
  </si>
  <si>
    <t>эстрадное пение</t>
  </si>
  <si>
    <t xml:space="preserve"> коллектив</t>
  </si>
  <si>
    <t>Музыкальный фольклор</t>
  </si>
  <si>
    <t xml:space="preserve">Участие в конкурсах (результат участия, название конкурса, организатор конкурса, место проведения, если заочно - указать) </t>
  </si>
  <si>
    <t>Музыкальное искусство (инструментал)</t>
  </si>
  <si>
    <t>15 учреждений, в том числе  КДУ - 14, ДШИ - 1</t>
  </si>
  <si>
    <t>3 коллектива, в том числе со званием "Образцовый" - 1</t>
  </si>
  <si>
    <t>Гран-при Международного конкурса "Феерия" С-Петербург, заочно</t>
  </si>
  <si>
    <t>4, из них 2 заочно</t>
  </si>
  <si>
    <t>2, из них 1 заочно</t>
  </si>
  <si>
    <t>районные, городские</t>
  </si>
  <si>
    <r>
      <t xml:space="preserve">среднее специальное </t>
    </r>
    <r>
      <rPr>
        <sz val="12"/>
        <color theme="1"/>
        <rFont val="Times New Roman"/>
        <family val="1"/>
        <charset val="204"/>
      </rPr>
      <t>непрофильное</t>
    </r>
  </si>
  <si>
    <r>
      <t xml:space="preserve">высшее </t>
    </r>
    <r>
      <rPr>
        <sz val="12"/>
        <color theme="1"/>
        <rFont val="Times New Roman"/>
        <family val="1"/>
        <charset val="204"/>
      </rPr>
      <t>непрофильное</t>
    </r>
  </si>
  <si>
    <t>Сведения о КПК за истекший год (тема, количество часов, организатор курсов)</t>
  </si>
  <si>
    <t>КПК "Создание концертного номера", 36 часов, УМЦ "Байкал"</t>
  </si>
  <si>
    <t>кружевоплетение</t>
  </si>
  <si>
    <t>художественная обработка кожи</t>
  </si>
  <si>
    <t>художественная керамика</t>
  </si>
  <si>
    <t>художественная вышивка</t>
  </si>
  <si>
    <t>художественное вязание</t>
  </si>
  <si>
    <t>ткачество</t>
  </si>
  <si>
    <t>шитье (в том числе лоскутное)</t>
  </si>
  <si>
    <t>народная кукла</t>
  </si>
  <si>
    <t>бисероплетение</t>
  </si>
  <si>
    <t>соломоплетение</t>
  </si>
  <si>
    <t>лозоплетение</t>
  </si>
  <si>
    <t>изобразительное искусство (живопись, рисунок, графика, нетрадиционное искусство)</t>
  </si>
  <si>
    <t>Дом народного творчества муниципальное казенное учреждение культуры "Межпоселенческий культурный центр администрации Черемховского районного муниципального образования"</t>
  </si>
  <si>
    <t>Народный клуб декоративно-прикладного творчества "Сибирский ларец"</t>
  </si>
  <si>
    <t>Лауреат I степени Всероссийского конкурса "Русский сувенир" ГРДНТ г. Москва</t>
  </si>
  <si>
    <t>Диплом I степени Международного конкурса "Лоскуток" г. Барнаул, заочно</t>
  </si>
  <si>
    <t>КПК "Мастерство соломоплетения" 36 ч. УМЦ "Байкал"</t>
  </si>
  <si>
    <t>18 учреждений, в том числе КДУ - 17, ДШИ - 1</t>
  </si>
  <si>
    <t>20 коллективов, в том числе со званием "Народный" - 3</t>
  </si>
  <si>
    <t>6, заочно - 3</t>
  </si>
  <si>
    <t>Потылицына Тамара Николаевна, народный мастер Иркутской области     14.05.1981    89500719196</t>
  </si>
  <si>
    <t>Руководитель организации</t>
  </si>
  <si>
    <t>Перечень автономных некомерческих организаций (АНО,НКО), занимающихся вопросами сохранения и развития НХП и ремесел</t>
  </si>
  <si>
    <t xml:space="preserve">Контакты </t>
  </si>
  <si>
    <t>Вид ремесла</t>
  </si>
  <si>
    <t>Перечень самозанятых мастеров и художников             ФИО телефон E-mail</t>
  </si>
  <si>
    <t xml:space="preserve">Основные крупные реализованные проекты или работающие проекты. </t>
  </si>
  <si>
    <t>Перечень предприятий народных художественных промыслов и ремесел (далее НХП и НР)</t>
  </si>
  <si>
    <t>ИНН предприятий НХП и НР</t>
  </si>
  <si>
    <t>1.</t>
  </si>
  <si>
    <t>Художественная обработка камня</t>
  </si>
  <si>
    <t xml:space="preserve">Иванов Иван Иванович                          тел 8 904 134 5678             ivanovip@mail.ru                </t>
  </si>
  <si>
    <t>изделия из бересты, дерева</t>
  </si>
  <si>
    <t>АО "Ткачество"</t>
  </si>
  <si>
    <t>АНО "Творчество"</t>
  </si>
  <si>
    <t>Матвеева Клавдия Петровна</t>
  </si>
  <si>
    <t>89041457256 tvorchestvo@yandex.ru</t>
  </si>
  <si>
    <t>Фестиваль народных ремесел "Рукомесло"</t>
  </si>
  <si>
    <t>Хореографическое искусство</t>
  </si>
  <si>
    <t>Специализация по диплому профильного образования с указанием учебного заведения.</t>
  </si>
  <si>
    <t xml:space="preserve">Образование руководителя </t>
  </si>
  <si>
    <t>воздушная гимнастика</t>
  </si>
  <si>
    <t>спортивная гимнастика</t>
  </si>
  <si>
    <t>эквилибр</t>
  </si>
  <si>
    <t>жонгляж</t>
  </si>
  <si>
    <t>клоунада</t>
  </si>
  <si>
    <r>
      <t>среднее специальное</t>
    </r>
    <r>
      <rPr>
        <sz val="12"/>
        <color theme="1"/>
        <rFont val="Times New Roman"/>
        <family val="1"/>
        <charset val="204"/>
      </rPr>
      <t xml:space="preserve"> не профильное</t>
    </r>
  </si>
  <si>
    <r>
      <t>высшее</t>
    </r>
    <r>
      <rPr>
        <sz val="12"/>
        <color theme="1"/>
        <rFont val="Times New Roman"/>
        <family val="1"/>
        <charset val="204"/>
      </rPr>
      <t xml:space="preserve"> не профильное</t>
    </r>
  </si>
  <si>
    <r>
      <t xml:space="preserve">среднее специальное </t>
    </r>
    <r>
      <rPr>
        <sz val="12"/>
        <color theme="1"/>
        <rFont val="Times New Roman"/>
        <family val="1"/>
        <charset val="204"/>
      </rPr>
      <t>не профильное</t>
    </r>
  </si>
  <si>
    <r>
      <t xml:space="preserve">высшее </t>
    </r>
    <r>
      <rPr>
        <sz val="12"/>
        <color theme="1"/>
        <rFont val="Times New Roman"/>
        <family val="1"/>
        <charset val="204"/>
      </rPr>
      <t>не профильное</t>
    </r>
  </si>
  <si>
    <t>эстрадный танец</t>
  </si>
  <si>
    <t xml:space="preserve"> Руководитель органа уравления культуры.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</t>
  </si>
  <si>
    <t>Руководитель органа управления культуры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</t>
  </si>
  <si>
    <t>Свод сведений о клубных формированиях самодеятельного народного творчества по видам искусства за 2024 год</t>
  </si>
  <si>
    <t>Свод сведений народным художественным промыслам и ремеслам за 2024 год</t>
  </si>
  <si>
    <t>Предоставляется органом управления культуры муниципального образования в отдел  "Ремесленное подворье" ГБУК "ИОДНТ"  ведущему специалисту по жанрам творчества                                                                                                                                                                                                                                                                                                                                                      Ращенко Ольге Александровне в электронном виде на e-mail: remeslo@iodnt.ru  Телефон: 8 (3952) 20-24-05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 И контактные данные заполнившего отчет _____________________________</t>
  </si>
  <si>
    <t>аутентичный (этнографический)</t>
  </si>
  <si>
    <t>любительский</t>
  </si>
  <si>
    <t>учебного типа</t>
  </si>
  <si>
    <t>профессиональный</t>
  </si>
  <si>
    <t>Типология фольклорного коллектива</t>
  </si>
  <si>
    <t>ансамбль щипковых инструментов (гитара и т.д.)</t>
  </si>
  <si>
    <t>ансамбль струнно-смычковых инструментов (скрипка и т.д.)</t>
  </si>
  <si>
    <t>Оркестры</t>
  </si>
  <si>
    <t>Ансамбли</t>
  </si>
  <si>
    <t xml:space="preserve">Общее состояние жанра в муниципальном образовании с указанием  проблем и путей решения.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</si>
  <si>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Общее состояние жанра в муниципальном образовании с указанием проблем и путей решения.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</si>
  <si>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Общее состояние жанра в муниципальном образовании с указанием проблем и путей решения.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</si>
  <si>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Предоставляется органом управления культуры муниципального образования в отдел народного творчества ГБУК "ИОДНТ" ведущему специалисту по жанрам творчества, методисту                                                                                                                                                  Будагаевой Галине Александровне в электронном виде на e-mail: iodnt-nt@mail.ru Телефон: 8 (3952)24-26-92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 и контактные данные заполнившего отчет</t>
    </r>
    <r>
      <rPr>
        <sz val="14"/>
        <color theme="1"/>
        <rFont val="Times New Roman"/>
        <family val="1"/>
        <charset val="204"/>
      </rPr>
      <t xml:space="preserve"> _____________________________</t>
    </r>
  </si>
  <si>
    <t xml:space="preserve">Общее состояние жанра в муниципальном образовании с указанием проблем и путей решения.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</si>
  <si>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Общее состояние жанра в муниципальном образовании с указанием проблем и путей решения.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</si>
  <si>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Свод сведений о клубных формированиях самодеятельного народного творчества по видам искусства за 2023 год</t>
  </si>
  <si>
    <t>Образование руководителя (в образовании по профилю указать специализацию по диплому, учебное заведение, год окончания)</t>
  </si>
  <si>
    <t>художественная обработка бересты (в том числе роспись)</t>
  </si>
  <si>
    <t>художественная обработка дерева (в том числе роспись)</t>
  </si>
  <si>
    <t>валяние из шерсти</t>
  </si>
  <si>
    <t>другое указать что конкретно</t>
  </si>
  <si>
    <t>среднее специальное</t>
  </si>
  <si>
    <t>высшее</t>
  </si>
  <si>
    <t>ВСГАКИ</t>
  </si>
  <si>
    <t>Общая характеристика жанра с указанием проблем и путей решения</t>
  </si>
  <si>
    <t>Руководитель органа управления культуры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______________________________подпись________________________расшифровка подписи___________________________________</t>
  </si>
  <si>
    <t>Предоставляется органом управления культуры муниципального образования в отдел  народного творчества ГБУК "ИОДНТ"  ведущему специалисту по жанрам творчества                                                                                                                                                                                                                                                                                                                                                     Ращенко Ольге Александровне в электронном виде на e-mail: remeslo@iodnt.ru  Телефон: 8 (3952) 20-24-05                                                                                                                                                                                                                                                                                                                                                                                                                                         Контактные данные заполнившего отчет _____________________________</t>
  </si>
  <si>
    <t>Народный театр эстрадной песни «Маэстро»</t>
  </si>
  <si>
    <t>-</t>
  </si>
  <si>
    <t>XXV Областной фестиваль-конкурс исполнителей эстрадной песни "Золотой микрофон-2023" Министерство культуры Иркутской области, ГБУК Иркутский областной дом народного творчества, Администрация нижнеудинского муниципального образования, МБУ "Культурно-досуговое объединение" г. Нижнеудинск -Диплом 1 степени</t>
  </si>
  <si>
    <t>Международный творческий конкурс "НАСЛЕДНИКИ ПОБЕДЫ-2023"(заочно ) 1 место; III Международный конкурс искусств "Хоровод талантов" (заочно) Лауреат I, II степени; Байкальский международный ART-фестиваль "Vivat, талант" Министерство культуры РФ, Министерство культуры  Иркутской области, Министерство образования Иркутской области, ГБПОУ Иркутский областной колледж культуры г. Нижнеудинск-Лауреаты I степени; III Международный конкурс искусств "Хоровод талантов" Творческий проект "Софи" (заочно)-Лауреат I,II степени</t>
  </si>
  <si>
    <t>Меркулова Наталья Алексеевна
08.02.1960г. 
89086592429
1945isaeva@mail.ru</t>
  </si>
  <si>
    <t>Иркутское музыкальное училище-культурно-просветительная работа-клубный работник, руководитель самодеятельного хорового коллектива</t>
  </si>
  <si>
    <t>Муниципальное бюджетное учреждение «Культурно-досуговое объединение»</t>
  </si>
  <si>
    <t>Эстрадно - вокальная студия «Голос»</t>
  </si>
  <si>
    <t>Ластавчук Анна Владимировна
06.12.1985
89500962469
Ms.Lastavchuk@mail.ru</t>
  </si>
  <si>
    <t>Красноярское училище искусств-руководитель хора и творческого коллектива, хоровое дирижирование</t>
  </si>
  <si>
    <t>Народный хор русской песни «Родник»</t>
  </si>
  <si>
    <t>Мусаева Анастасия Сергеевна
25.03.1986
89041362424                           lihnyova2013@yandex.ru</t>
  </si>
  <si>
    <t>ФГБОУ  ВПО "Челябинская государственная академия культуры и искусств"-народное художественное творчество-художественный руководитель вокально-хорового коллектива, преподаватель</t>
  </si>
  <si>
    <t>Народный вокальный ансамбль
«Рябинушка»</t>
  </si>
  <si>
    <t>ГБПОУОИ ИРКПО г. Иркутск-руководитель любительского творческого коллектива, преподаватель</t>
  </si>
  <si>
    <t>Муниципальное бюджетное учреждение
«Культурно-досуговое объединение»
 (ДЦ «Спутник»)</t>
  </si>
  <si>
    <t xml:space="preserve">Попович Евгения Викторовна
12.04.1985
89027668797
evgenya.popovitch2016@yandex.ru
</t>
  </si>
  <si>
    <t>Диплом о переподготовке АНО "НИИДПО"-педагог дополнительного образования в области эстадного пения</t>
  </si>
  <si>
    <t>Муниципальное бюджетное учреждение
«Культурно-досуговое объединение"</t>
  </si>
  <si>
    <t>Образцовый
фольклорный
ансамбль
«Русочка»</t>
  </si>
  <si>
    <t>Виноградова
Ксения Александровна
25.06.1993 г. 
89041395323</t>
  </si>
  <si>
    <t>Братское музыкальное училище-руководитель народного  хора</t>
  </si>
  <si>
    <t>1 коллектив,  в том числе  со званием "Образцовый" - 1</t>
  </si>
  <si>
    <t xml:space="preserve">1 русский </t>
  </si>
  <si>
    <t>1 учреждение КДУ</t>
  </si>
  <si>
    <t>Вокально-инстументальная группа "Альтернатива"</t>
  </si>
  <si>
    <t>1 коллектив</t>
  </si>
  <si>
    <t>Народный театр "Экспромт"</t>
  </si>
  <si>
    <t>Каминская Галина Викторовна (Заслуженный работник культуры и искусства Иркутской области)
18.08.1959 г.,
89500567940</t>
  </si>
  <si>
    <t>Восточно-Сибирский государственный институт культуры-руководитель самодеятельного театрального коллектива</t>
  </si>
  <si>
    <t>Восточно-Сибирский государственный институт культуры г. Улан-Удэ-режиссер театрализованных представлений и праздников, преподаватель</t>
  </si>
  <si>
    <t>ГБПОУИО ИРКПО г. Иркутск -педагог доп. образования в области хореографии</t>
  </si>
  <si>
    <t xml:space="preserve">Муниципальное бюджетное учреждение
«Культурно-досуговое объединение" </t>
  </si>
  <si>
    <t>Жукова Анастасия Евгеньевна 14.08.1995
89294351183 nastena.bashkanova@mail.ru</t>
  </si>
  <si>
    <t>Муниципальное бюджетное учреждение
«Культурно-досуговое объединение" (ДЦ "Спутник")</t>
  </si>
  <si>
    <t>Иркутский областной колледж культуры-народное художественное творчество(по видам) -хореографическое творчество</t>
  </si>
  <si>
    <t>Муниципальное бюджетное учреждение
«Культурно-досуговое объединение»</t>
  </si>
  <si>
    <t>Студия современного танца «Драйв-Денс»</t>
  </si>
  <si>
    <t>Авдеева Виктория Владимировна
08.02.1988г.
89501327230
viktori.avd@mail.ru</t>
  </si>
  <si>
    <t>Восточно-Сибирская государственная академия культуры и искусства-художественный руководитель хореографического коллектива, преподаватель</t>
  </si>
  <si>
    <t>Образцовый ансамбль эстрадного танца
«Шарм»</t>
  </si>
  <si>
    <t>Русин Антон Анатольевич  11.10.1990г. 89501121163</t>
  </si>
  <si>
    <t>Кузьменко Маргарита Александровна
21.09.2001
89086449089  Margarette_l@icloud.com</t>
  </si>
  <si>
    <t xml:space="preserve">Марусенко Екатерина Андреевна
14.07.2001
89834407783 Katuhashik@mail.ru </t>
  </si>
  <si>
    <t xml:space="preserve">Афанасьева Дарья Ярославна
06.09.1999
89500961155  dkupryakova99@mail.ru </t>
  </si>
  <si>
    <t xml:space="preserve">Такбаршина Алина Евгеньевна 14.12.1997г.               89501183203  NobleHedgehog@yandex.ru </t>
  </si>
  <si>
    <t>Ильина Устинья Анатольевна;
04.09.1984г.,
89526178704  nonsense84@gmail.com</t>
  </si>
  <si>
    <t xml:space="preserve">5 русских </t>
  </si>
  <si>
    <t xml:space="preserve">Муниципальное бюджетное учреждение
«Культурно-досуговое объединение»
</t>
  </si>
  <si>
    <r>
      <t xml:space="preserve">Директор МБУ КДО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_____________________ подпись______________________ расшифровка подписи  </t>
    </r>
    <r>
      <rPr>
        <u/>
        <sz val="14"/>
        <color theme="1"/>
        <rFont val="Times New Roman"/>
        <family val="1"/>
        <charset val="204"/>
      </rPr>
      <t xml:space="preserve"> С.П.Худоногова</t>
    </r>
  </si>
  <si>
    <r>
      <t xml:space="preserve">Директор МБУ КДО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_____________________ подпись______________________ расшифровка подписи  </t>
    </r>
    <r>
      <rPr>
        <u/>
        <sz val="14"/>
        <color theme="1"/>
        <rFont val="Times New Roman"/>
        <family val="1"/>
        <charset val="204"/>
      </rPr>
      <t xml:space="preserve"> С.П.Худоногова</t>
    </r>
  </si>
  <si>
    <r>
      <t xml:space="preserve">Директор МБУ КДО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_____________________ подпись______________________ расшифровка подписи  </t>
    </r>
    <r>
      <rPr>
        <u/>
        <sz val="14"/>
        <color theme="1"/>
        <rFont val="Times New Roman"/>
        <family val="1"/>
        <charset val="204"/>
      </rPr>
      <t xml:space="preserve"> С.П.Худоногова</t>
    </r>
  </si>
  <si>
    <r>
      <t xml:space="preserve">Директор МБУ КДО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_____________________ подпись______________________ расшифровка подписи  </t>
    </r>
    <r>
      <rPr>
        <u/>
        <sz val="14"/>
        <color theme="1"/>
        <rFont val="Times New Roman"/>
        <family val="1"/>
        <charset val="204"/>
      </rPr>
      <t xml:space="preserve"> С.П.Худоногова</t>
    </r>
  </si>
  <si>
    <t xml:space="preserve"> Нижнеудинское муниципальное образование</t>
  </si>
  <si>
    <t xml:space="preserve">1 учреждение КДУ </t>
  </si>
  <si>
    <t>Ансамбль народного танца «Кудаяр»</t>
  </si>
  <si>
    <t xml:space="preserve">Ансамбль народного танца "Калинка" </t>
  </si>
  <si>
    <t>Народная вокальная группа «Сибирия»</t>
  </si>
  <si>
    <t xml:space="preserve">Сведения о семинарах, вебинарах, мастер-классах (дата и место, очно/заочно) </t>
  </si>
  <si>
    <t xml:space="preserve">Сведения о семинарах, вебинарах, мастер-классах             (дата и место, очно/заочно) </t>
  </si>
  <si>
    <t>Ансамбль танца "Импульс"</t>
  </si>
  <si>
    <t>Ансамбль танца "Талисман"</t>
  </si>
  <si>
    <t>6 коллективов, в том числе со званием "Народный" - 0; со званием "Образцовый" - 1</t>
  </si>
  <si>
    <t xml:space="preserve"> </t>
  </si>
  <si>
    <t>ГБПОУ Иркутский областной колледж культуры -Руководитель любительского творческого коллектива, преподаватель</t>
  </si>
  <si>
    <t>Мин.культуры РФ ФГБОУВО "Московская гос.программа РФ "Развитие культуры" -"Народно-сценический танец: методика преподавания академических и народных танцев" 36ч. г. Москва</t>
  </si>
  <si>
    <t>ГБПОУ Иркутский областной колледж культуры " Современные практики сценического иискусства" 36 ч.-очно</t>
  </si>
  <si>
    <t>ГБПОУ Иркутский областной колледж культуры-"Актуальные методики и приктики в работе современного руководителя хореографического коллектива" -01.11.2025-36 часов-очно</t>
  </si>
  <si>
    <t>01.11.2025-ГБПОУ ИОКК-мастер-класс-2ч.-очно: "Танец Урала. Региональные особенности, элементы техники и композиции" в рамках проекта "С переплясом по России"</t>
  </si>
  <si>
    <t>08-10.11.2025-ГБУК Иркутская областная государственная универсальная научная библиотека им. И.И.Молчанвоа-Сибирского (ГБУК ИОГУНБ)-доп.общеразвивающая программа "Совершенствование навыков в студийной и концертной звукорежиссуре" 16ч.-очно</t>
  </si>
  <si>
    <t>Российская государственная специализированная академия искусств : "Инклюзивное образование (по уровням образования) в области искусств (музыкального, театрального, изобразительного)"-36ч-22.09-10.10.2025-заочно</t>
  </si>
  <si>
    <t>Лауреат 2ст.-3шт-  Муниципальный вокальный конкурс  
«Я – талант!» г. Нижнеудинск(очно)</t>
  </si>
  <si>
    <t>Лауреат 1ст.-2шт., Лауреат 2ст.-1шт., Лауреат 3ст.-2шт, Диплом 1ст.-1шт.-VIII Байкальский международный ART-фестиваль-конкурс "Vivat, талант!" г.Иркутск-очно; Лауреат 1ст., Лауреат 2ст.-2шт., Лауреат 3ст.-1шт-VIII Байкальский международный ART-фестиваль-конкурс "Vivat, талант!" г.Нижнеудинск-очно.</t>
  </si>
  <si>
    <t>Свод сведений о клубных формированиях самодеятельного народного творчества по видам искусства за 2025 год</t>
  </si>
  <si>
    <t>Лауреат 2ст.-VIII Байкальский международный ART-фестиваль-конкурс "Vivat, талант!"-г. Иркутск-очно</t>
  </si>
  <si>
    <t>Лауреат 1ст., специальный диплом "За калоритное воплощение худож.образа"-  Областной конкурс искусств "Байкальская сюита"-г.Иркутск-очно; Лауреат1ст.-шт., Лауреат 2ст.-2шт., Диплом 1ст.-4шт- XXVII Областной фестиваль-конкурс  "Золотой  микрофон-2025" г.Нижнеудинск-очно</t>
  </si>
  <si>
    <t>Диплом в номинации " За веру в любовь сквозь тему войны"-Театральная лаборатория "DEEPPLAY. Погружение в процесс" в рамкахобластного фестиваля любительских театров "Театральная осень на Байкале-2025" имени Л.В.Беспрозванного-г.Утулик-очно; Лауреат 2ст.-XXVII Областной фестиваль-конкурс  "Золотой микрофон-2025" г. Нижнеудинск-очно</t>
  </si>
  <si>
    <t>28-29.06.2025-с. Хомутово,очно -метод.мероприятие "Методика освоения бытовой хореографии в творческих казачьих коллективах", "Фольклорное исполнительство на народных инструментах", "Основы вокальной работы в творческих казачьих коллективах";  ГБУК ИОДНТ-27-29.10.205г. семинар-очно-Темы: " Ансамблевое исполнительство. Обобенности работы с любительстким вокальным коллективом", " Методы освоения традиционного фольклора в певческом коллективе",  "Методические и практические основы работы с народно-певческим коллективом".</t>
  </si>
  <si>
    <t>Лауреат 1ст.-XXVII Областной фестиваль-конкурс  "Золотой микрофон-2025" г.Нижнеудинск-очно</t>
  </si>
  <si>
    <t>Диплом 1ст.-Областной смотр-конкурс хоровых и вокальных коллективов ветеранов "С песней по жизни", посвященный 80-летию Победы в ВОВ 1941-1945гг."г. Иркутск-заочно; Лауреат 3ст.-Областной конкурс искусств "Байкальская сюита" г. Тулун-очно</t>
  </si>
  <si>
    <t>Лауреат 2ст.-VIII Байкальский международный ART-фестиваль-конкурс "Vivat, талант!" г. Иркутск-заочно; Гран-при, Лауреат 1ст.-Международный конкурс-фстиваль искусств "На олимпе" г. Москава-заочно; Лауреат 2 ст.-XIII Международный конкурс искусств "Я в искусстве" г.Москва-заочно; Лауреат 1 ст.-II международный конкурс-фестиваль "На вершине успеха" г.Казань-заочно</t>
  </si>
  <si>
    <t>Лауреат 2ст.-XXVII Областной фестиваль-конкурс  "Золотой микрофон-2025" г.Нижнеудинск-очно</t>
  </si>
  <si>
    <t>Лауреат 1ст.-Всероссийский конкурс-фестиваль искусств "Серпантин искусств" г. Севастополь-заочно</t>
  </si>
  <si>
    <t xml:space="preserve">Лауреат 1ст.- Международный фестиваль - кункурс "Ступеньки к успеху-2025" г.Тайшет-заочно; Лауреат 1ст., Диплом 1ст.-2шт.- VIII Байкальский международный ART-фестиваль-конкурс "Vivat, талант!" г. Нижнеудинск-очно </t>
  </si>
  <si>
    <t>Лауреат 3ст.-2шт.- VIII Байкальский международный ART-фестиваль-конкурс "Vivat, талант!" г. Иркутск-очно</t>
  </si>
  <si>
    <t>Лауреат 2ст.-2шт., Диплом 1ст.-2шт- XXVII Областной фестиваль-конкурс  "Золотой микрофон-2025" г.Нижнеудинск-очно</t>
  </si>
  <si>
    <t>Лауреат 1ст., Лауреат 2ст.- Всеросийский вокальный конкурс "Новые огни-5 сезон" г. Иркутск-очно; Лауреат 2ст.- Всеросийский вокальный конкурс "Новые огни-5 сезон" г. Саянск-очно</t>
  </si>
  <si>
    <t>3, из них 1 заочно</t>
  </si>
  <si>
    <t>7, из них 5 заочно</t>
  </si>
  <si>
    <t>6, из них 1 заочно</t>
  </si>
  <si>
    <t xml:space="preserve">Лауреат 2ст.3шт., Лауреат 3ст.-6шт.-Областной конкурс искусств "Байкальская сюита" г. Тулун-очно; Лауреат 1ст.-"Фестиваль родных языков"- г.Иркутск-очно; Лауреат 2ст.-Областной фестиваль тридиционной казачьей культуры и художественного творчества "Моя любимая станица"-с.Хомутово-очно </t>
  </si>
  <si>
    <t>4, из них 3 заочно</t>
  </si>
  <si>
    <t>Лауреат 3ст.-Областной конкурс искусств "Байкальская сюита" г. Тулун-очно</t>
  </si>
  <si>
    <t>Диплом 2ст.-VIII Байкальский международный ART-фестиваль-конкурс "Vivat, талант!" г. Иркутск-заочно; Лауреат 1ст.-VIII Байкальский международный ART-фестиваль-конкурс "Vivat, талант!" г. Нижнеудинск-очно</t>
  </si>
  <si>
    <t>Лауреат2ст., Лауреат 3ст.-Межрегиональный хореографический конкурс-фестиваль  «Байкальское SIЯНИЕ – ДЕБЮТ» г. Черемхово-очно</t>
  </si>
  <si>
    <t>Лауреат 1ст.-Областной конкурс искусств "Байкальская сюита" г. Тулун-очно</t>
  </si>
  <si>
    <t>Лауреат 2ст.-IV международный многожанровый конкурс-фестиваль "Краски талантов" г. Москва-заочно; Лауреат 2ст.-Международный фестиваль - кункурс искусств "Звезда таланта" г. Москва-заочно; Лауреат 2ст., Лауреат 3 ст., Диплом 1ст.-2шт.-VIII Байкальский международный ART-фестиваль-конкурс "Vivat, талант!" г. Нижнеудинск-очно</t>
  </si>
  <si>
    <t>Лауреат 1ст.-VI Всероссийский конкурс-фестиваль творчества и искусств "Мелодии наших сердец" г. Рязань-заочно; Лауреат 1ст.-Всероссийский конкурс хореографического искусства "Навстречу к звездам" г. Расноярск-заочно; Лауреат 1 ст.-Всероссийский конкурс-фестиваль искусств "Конфетти искусств" г. Севастополь-заочно; Лауреат 2 ст.-Всероссийский конкурс-фестиваль искусств "Троектория таланта" г. Севастополь-заочно;Лауреат 1 ст.-Всероссийский конкурс хореографического искусства "Конфетти улыбок" г. Красноярск-заочно; Лауреат 1 ст.-Всероссийский конкурс хореографического искусства "Детство-это мы" г. Красноярск-заочно; Лауреат 3ст. -Всероссийский конкурс-фестиваль искусств "Конфетти искусств" г. Севастополь-заочно; Лауреат 1ст.-Всероссийский конкурс хореографического искусства "В день купалы" г. Красноярск-заочно; Лауреат 1 ст.-Х всероссийский конкурс исполнительских искусств "За гранью таланта-2025" г. Москва-заочно; Лауреат 1 ст.-Всероссийский конкурс хореографического искусства "Флаг нашего Отечества" г. Красноярск-заочно</t>
  </si>
  <si>
    <t>Лауреат 1 ст.-VIII Байкальский международный ART-фестиваль-конкурс "Vivat, талант!" г. Нижнеудинск-очно</t>
  </si>
  <si>
    <t>Диплом 1 ст.-VIII Байкальский международный ART-фестиваль-конкурс "Vivat, талант!" г. Иркутск-очно</t>
  </si>
  <si>
    <t>Диплом 1 ст.-VIII Байкальский международный ART-фестиваль-конкурс "Vivat, талант!" г. Иркутск-заочно; Лауреат 2ст.-VII Международный фестиваль-конкурс художественного творчества "Хоровод дружбы" г. Волгоград-заочно; Лауреат 3ст.-Международный конкурс "Сияние звезд" г. Санкт-Петербург-заочно; Лауреат 1ст.-IV международный многожанровый конкурс-фестиваль "Краски талантов" г. Москва-заочно; Лауреат 1ст.-XII международный разножанровый конкурс-фестиваль "Музыкальный триумф" г. Санкт-Петербург-заочно; Лауреат 3ст.-VIII Байкальский международный ART-фестиваль-конкурс "Vivat, талант!" г. Нижнеудинск-очно</t>
  </si>
  <si>
    <t>15, из них 15 заочно</t>
  </si>
  <si>
    <t>Диплом 2ст.-VIII Байкальский международный ART-фестиваль-конкурс "Vivat, талант!" г. Иркутск-заочно; Лауреат 2ст.-VIII Байкальский международный ART-фестиваль-конкурс "Vivat, талант!" г. Нижнеудинск-очно</t>
  </si>
  <si>
    <t>Образцовая вокальная студия «Сибирия»</t>
  </si>
  <si>
    <t>5 коллективов, в том числе со званием "Народный" - 3, образцовый-1</t>
  </si>
  <si>
    <t>Образцовый театр миниатюр "Лицедеи"</t>
  </si>
  <si>
    <t>2 коллектива, в том числе со званием"Народный" - 1, "Образцовый"-1</t>
  </si>
  <si>
    <t>Участие в Десятом конкурсе региональных театральных коллективов "Полюс. Золотой сезон" г.Иркутск-заочно</t>
  </si>
  <si>
    <t xml:space="preserve">Муниципальное бюджетное учреждение
«Культурно-досуговое объединение» </t>
  </si>
  <si>
    <t>Лауреат 2ст.-VI Всероссийский конкурс-фестиваль творчества и искусств "Мелодии наших сердец" г. Рязань-заочно; Лауреат 1ст.-Всероссийский конкурс хореографического искусства "Навстречу к звездам" г. Красноярск-заочно; Лауреат 2 ст.-Всероссийский конкурс хореографического искусства "От мечты до солнца"-заочно; Лауреат 2ст.-Всероссийский конкурс-фестиваль искусств "Конфетти искусств" г. Севастополь-заочно; Лауреат 1 ст.-Всероссийский конкурс хореографического искусства "Русь золотая" г. Красноярск-заочно</t>
  </si>
  <si>
    <t>15, из них 8 заочно</t>
  </si>
  <si>
    <r>
      <t xml:space="preserve">Предоставляется органом управления культуры муниципального образования в отдел народного творчества ГБУК "ИОДНТ" ведущему специалисту по жанрам творчества, методисту                                                                                                                                                                                                                                                                                                                                                                                                                                                                                                                                 Будагаевой Галине Александровне в электронном виде на e-mail: iodnt-nt@mail.ru Телефон: 8 (3952) 24-26-92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ФИО, контактные данные заполнившего отчет</t>
    </r>
    <r>
      <rPr>
        <sz val="14"/>
        <color theme="1"/>
        <rFont val="Times New Roman"/>
        <family val="1"/>
        <charset val="204"/>
      </rPr>
      <t xml:space="preserve"> Еремина Ирина Васильевна 89500878977</t>
    </r>
  </si>
  <si>
    <r>
      <t xml:space="preserve">Предоставляется органом управления культуры муниципального образования в отдел народного творчества ГБУК "ИОДНТ" ведущему специалисту по жанрам творчества                                                                                                                                                                                                                                                                                                                                                                                                                                                   Базилевой Галине Николаевне в электронном виде на e-mail: iodnt-nt@mail.ru Телефон для связи 8 (3952)24-26-92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ФИО, контактные данные заполнившего отчет </t>
    </r>
    <r>
      <rPr>
        <sz val="14"/>
        <color theme="1"/>
        <rFont val="Times New Roman"/>
        <family val="1"/>
        <charset val="204"/>
      </rPr>
      <t>Еремина Ирина Васильевна 89500878977</t>
    </r>
  </si>
  <si>
    <r>
      <t xml:space="preserve">Предоставляется органом управления культуры муниципального образования в отдел народного творчества ГБУК "ИОДНТ" ведущему специалисту по жанрам творчества                                                                                                                                                                                                                                                                                                                                            Кустовой Ольге Викторовне в электронном виде  на e-mail: iodnt-nt@mail.ru Телефон для связи 8 (3952)24-26-92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ФИО,</t>
    </r>
    <r>
      <rPr>
        <sz val="14"/>
        <color theme="1"/>
        <rFont val="Times New Roman"/>
        <family val="1"/>
        <charset val="204"/>
      </rPr>
      <t xml:space="preserve"> к</t>
    </r>
    <r>
      <rPr>
        <b/>
        <i/>
        <sz val="14"/>
        <color theme="1"/>
        <rFont val="Times New Roman"/>
        <family val="1"/>
        <charset val="204"/>
      </rPr>
      <t>онтактные данные заполнившего отчет</t>
    </r>
    <r>
      <rPr>
        <sz val="14"/>
        <color theme="1"/>
        <rFont val="Times New Roman"/>
        <family val="1"/>
        <charset val="204"/>
      </rPr>
      <t xml:space="preserve">  Еремина Ирина Васильевна 89500878977                                                                                                                               </t>
    </r>
  </si>
  <si>
    <r>
      <t xml:space="preserve">Предоставляется органом управления культуры муниципального образования в отдел народного творчества ГБУК "ИОДНТ" ведущим специалистам по жанрам творчества                                                                                                                                                                                                                                                                                                   Павловой Анне Фёдоровне, Идиатулину Рустаму Фаритовичу в электронном виде  на e mail: iodnt-nt@mail.ru Телефон для связи 8 (3952)24-26-92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</t>
    </r>
    <r>
      <rPr>
        <sz val="14"/>
        <color theme="1"/>
        <rFont val="Times New Roman"/>
        <family val="1"/>
        <charset val="204"/>
      </rPr>
      <t>, к</t>
    </r>
    <r>
      <rPr>
        <b/>
        <i/>
        <sz val="14"/>
        <color theme="1"/>
        <rFont val="Times New Roman"/>
        <family val="1"/>
        <charset val="204"/>
      </rPr>
      <t xml:space="preserve">онтактные данные заполнившего отчет  </t>
    </r>
    <r>
      <rPr>
        <sz val="14"/>
        <color theme="1"/>
        <rFont val="Times New Roman"/>
        <family val="1"/>
        <charset val="204"/>
      </rPr>
      <t xml:space="preserve">Еремина Ирина Васильевна 89500878977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</si>
  <si>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Директор МБУ КДО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_____________________ подпись_________________________________ расшифровка подписи  </t>
    </r>
    <r>
      <rPr>
        <u/>
        <sz val="14"/>
        <color theme="1"/>
        <rFont val="Times New Roman"/>
        <family val="1"/>
        <charset val="204"/>
      </rPr>
      <t xml:space="preserve"> С.П.Худоногова</t>
    </r>
  </si>
  <si>
    <r>
      <t xml:space="preserve">Предоставляется органом управления культуры муниципального образования в отдел народного творчества ГБУК "ИОДНТ" ведущему специалисту по жанрам творчества                                                                                                                                                                                                                                                                                                                           Гориной Ольге Викторовне в электронном виде на e-mail: iodnt-nt@mail.ru Телефон: 8 (3952) 24-26-92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 и контактные данные заполнившего отчет</t>
    </r>
    <r>
      <rPr>
        <sz val="14"/>
        <color theme="1"/>
        <rFont val="Times New Roman"/>
        <family val="1"/>
        <charset val="204"/>
      </rPr>
      <t xml:space="preserve"> Еремина Ирина Васильевна 89500878977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</si>
</sst>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b/>
      <i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u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88">
    <xf numFmtId="0" fontId="0" fillId="0" borderId="0" xfId="0"/>
    <xf numFmtId="0" fontId="0" fillId="0" borderId="6" xfId="0" applyBorder="1"/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29" xfId="0" applyFont="1" applyBorder="1" applyAlignment="1">
      <alignment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/>
    <xf numFmtId="0" fontId="6" fillId="0" borderId="42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top" wrapText="1"/>
    </xf>
    <xf numFmtId="0" fontId="6" fillId="0" borderId="43" xfId="0" applyFont="1" applyBorder="1" applyAlignment="1">
      <alignment horizontal="center" vertical="top" wrapText="1"/>
    </xf>
    <xf numFmtId="0" fontId="6" fillId="0" borderId="4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29" xfId="0" applyFont="1" applyBorder="1"/>
    <xf numFmtId="0" fontId="6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8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/>
    <xf numFmtId="0" fontId="13" fillId="0" borderId="0" xfId="0" applyFont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0" borderId="14" xfId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0" fillId="0" borderId="47" xfId="0" applyBorder="1"/>
    <xf numFmtId="0" fontId="7" fillId="0" borderId="42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4" fillId="0" borderId="41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24" xfId="0" applyFont="1" applyBorder="1" applyAlignment="1">
      <alignment vertical="center"/>
    </xf>
    <xf numFmtId="0" fontId="8" fillId="0" borderId="24" xfId="0" applyFont="1" applyBorder="1"/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3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51" xfId="0" applyFont="1" applyBorder="1" applyAlignment="1">
      <alignment horizontal="center" wrapText="1"/>
    </xf>
    <xf numFmtId="0" fontId="2" fillId="0" borderId="51" xfId="0" applyFont="1" applyBorder="1" applyAlignment="1">
      <alignment horizontal="left" vertical="top" wrapText="1"/>
    </xf>
    <xf numFmtId="0" fontId="1" fillId="0" borderId="5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wrapText="1"/>
    </xf>
    <xf numFmtId="0" fontId="15" fillId="0" borderId="14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3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3" fillId="0" borderId="52" xfId="0" applyFont="1" applyBorder="1" applyAlignment="1">
      <alignment horizontal="center" vertical="top"/>
    </xf>
    <xf numFmtId="0" fontId="23" fillId="0" borderId="36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2" fillId="0" borderId="44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wrapText="1"/>
    </xf>
    <xf numFmtId="0" fontId="11" fillId="0" borderId="33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10" fillId="0" borderId="32" xfId="0" applyFont="1" applyBorder="1" applyAlignment="1">
      <alignment horizontal="left" vertical="top"/>
    </xf>
    <xf numFmtId="0" fontId="11" fillId="0" borderId="3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D15"/>
  <sheetViews>
    <sheetView view="pageBreakPreview" zoomScale="60" zoomScaleNormal="70" workbookViewId="0">
      <selection activeCell="AD12" sqref="AD12"/>
    </sheetView>
  </sheetViews>
  <sheetFormatPr defaultRowHeight="15" x14ac:dyDescent="0.25"/>
  <cols>
    <col min="1" max="1" width="7.85546875" customWidth="1"/>
    <col min="2" max="2" width="20.7109375" customWidth="1"/>
    <col min="3" max="3" width="18.7109375" customWidth="1"/>
    <col min="4" max="4" width="11.28515625" customWidth="1"/>
    <col min="5" max="5" width="10.7109375" customWidth="1"/>
    <col min="6" max="6" width="8" customWidth="1"/>
    <col min="7" max="7" width="7.7109375" customWidth="1"/>
    <col min="8" max="8" width="9.28515625" customWidth="1"/>
    <col min="9" max="9" width="7.7109375" customWidth="1"/>
    <col min="10" max="10" width="6.85546875" customWidth="1"/>
    <col min="11" max="11" width="6.7109375" customWidth="1"/>
    <col min="12" max="12" width="8.85546875" customWidth="1"/>
    <col min="13" max="16" width="7.7109375" customWidth="1"/>
    <col min="17" max="17" width="11.7109375" customWidth="1"/>
    <col min="18" max="18" width="22" customWidth="1"/>
    <col min="19" max="19" width="12.7109375" customWidth="1"/>
    <col min="20" max="21" width="15.7109375" customWidth="1"/>
    <col min="22" max="22" width="31.7109375" customWidth="1"/>
    <col min="23" max="24" width="7.7109375" customWidth="1"/>
    <col min="25" max="25" width="9.7109375" customWidth="1"/>
    <col min="26" max="26" width="7.7109375" customWidth="1"/>
    <col min="27" max="27" width="7.85546875" customWidth="1"/>
    <col min="28" max="28" width="21.42578125" customWidth="1"/>
    <col min="29" max="29" width="16.140625" customWidth="1"/>
    <col min="30" max="30" width="15.85546875" customWidth="1"/>
  </cols>
  <sheetData>
    <row r="1" spans="1:30" ht="24" customHeight="1" x14ac:dyDescent="0.3">
      <c r="A1" s="111" t="s">
        <v>242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</row>
    <row r="2" spans="1:30" ht="19.5" customHeight="1" x14ac:dyDescent="0.35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</row>
    <row r="3" spans="1:30" ht="60.6" customHeight="1" x14ac:dyDescent="0.25">
      <c r="A3" s="113" t="s">
        <v>283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</row>
    <row r="4" spans="1:30" ht="30.75" customHeight="1" thickBot="1" x14ac:dyDescent="0.3">
      <c r="A4" s="114" t="s">
        <v>222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5"/>
    </row>
    <row r="5" spans="1:30" ht="44.45" customHeight="1" thickBot="1" x14ac:dyDescent="0.3">
      <c r="A5" s="129" t="s">
        <v>17</v>
      </c>
      <c r="B5" s="116" t="s">
        <v>13</v>
      </c>
      <c r="C5" s="116" t="s">
        <v>22</v>
      </c>
      <c r="D5" s="109" t="s">
        <v>15</v>
      </c>
      <c r="E5" s="109" t="s">
        <v>26</v>
      </c>
      <c r="F5" s="120" t="s">
        <v>19</v>
      </c>
      <c r="G5" s="121"/>
      <c r="H5" s="122"/>
      <c r="I5" s="123" t="s">
        <v>20</v>
      </c>
      <c r="J5" s="124"/>
      <c r="K5" s="125"/>
      <c r="L5" s="116" t="s">
        <v>16</v>
      </c>
      <c r="M5" s="126" t="s">
        <v>18</v>
      </c>
      <c r="N5" s="127"/>
      <c r="O5" s="127"/>
      <c r="P5" s="128"/>
      <c r="Q5" s="120" t="s">
        <v>74</v>
      </c>
      <c r="R5" s="121"/>
      <c r="S5" s="121"/>
      <c r="T5" s="121"/>
      <c r="U5" s="122"/>
      <c r="V5" s="116" t="s">
        <v>14</v>
      </c>
      <c r="W5" s="120" t="s">
        <v>126</v>
      </c>
      <c r="X5" s="121"/>
      <c r="Y5" s="121"/>
      <c r="Z5" s="121"/>
      <c r="AA5" s="122"/>
      <c r="AB5" s="116" t="s">
        <v>125</v>
      </c>
      <c r="AC5" s="118" t="s">
        <v>84</v>
      </c>
      <c r="AD5" s="109" t="s">
        <v>227</v>
      </c>
    </row>
    <row r="6" spans="1:30" ht="157.9" customHeight="1" thickBot="1" x14ac:dyDescent="0.3">
      <c r="A6" s="130"/>
      <c r="B6" s="117"/>
      <c r="C6" s="117"/>
      <c r="D6" s="110"/>
      <c r="E6" s="110"/>
      <c r="F6" s="44" t="s">
        <v>2</v>
      </c>
      <c r="G6" s="42" t="s">
        <v>1</v>
      </c>
      <c r="H6" s="43" t="s">
        <v>3</v>
      </c>
      <c r="I6" s="44" t="s">
        <v>70</v>
      </c>
      <c r="J6" s="42" t="s">
        <v>69</v>
      </c>
      <c r="K6" s="43" t="s">
        <v>71</v>
      </c>
      <c r="L6" s="117"/>
      <c r="M6" s="41" t="s">
        <v>9</v>
      </c>
      <c r="N6" s="42" t="s">
        <v>10</v>
      </c>
      <c r="O6" s="42" t="s">
        <v>11</v>
      </c>
      <c r="P6" s="43" t="s">
        <v>12</v>
      </c>
      <c r="Q6" s="44" t="s">
        <v>4</v>
      </c>
      <c r="R6" s="41" t="s">
        <v>5</v>
      </c>
      <c r="S6" s="42" t="s">
        <v>6</v>
      </c>
      <c r="T6" s="42" t="s">
        <v>7</v>
      </c>
      <c r="U6" s="43" t="s">
        <v>8</v>
      </c>
      <c r="V6" s="117"/>
      <c r="W6" s="44" t="s">
        <v>23</v>
      </c>
      <c r="X6" s="42" t="s">
        <v>82</v>
      </c>
      <c r="Y6" s="42" t="s">
        <v>24</v>
      </c>
      <c r="Z6" s="43" t="s">
        <v>83</v>
      </c>
      <c r="AA6" s="43" t="s">
        <v>25</v>
      </c>
      <c r="AB6" s="117"/>
      <c r="AC6" s="119"/>
      <c r="AD6" s="110"/>
    </row>
    <row r="7" spans="1:30" ht="327.75" customHeight="1" thickBot="1" x14ac:dyDescent="0.3">
      <c r="A7" s="9">
        <v>1</v>
      </c>
      <c r="B7" s="33" t="s">
        <v>217</v>
      </c>
      <c r="C7" s="33" t="s">
        <v>176</v>
      </c>
      <c r="D7" s="33" t="s">
        <v>170</v>
      </c>
      <c r="E7" s="33">
        <v>2021</v>
      </c>
      <c r="F7" s="78"/>
      <c r="G7" s="29"/>
      <c r="H7" s="30">
        <v>1</v>
      </c>
      <c r="I7" s="78"/>
      <c r="J7" s="29"/>
      <c r="K7" s="30">
        <v>1</v>
      </c>
      <c r="L7" s="33">
        <v>16</v>
      </c>
      <c r="M7" s="78">
        <v>15</v>
      </c>
      <c r="N7" s="29">
        <v>1</v>
      </c>
      <c r="O7" s="29" t="s">
        <v>170</v>
      </c>
      <c r="P7" s="30" t="s">
        <v>170</v>
      </c>
      <c r="Q7" s="33" t="s">
        <v>170</v>
      </c>
      <c r="R7" s="97" t="s">
        <v>247</v>
      </c>
      <c r="S7" s="33" t="s">
        <v>170</v>
      </c>
      <c r="T7" s="79" t="s">
        <v>170</v>
      </c>
      <c r="U7" s="79" t="s">
        <v>252</v>
      </c>
      <c r="V7" s="33" t="s">
        <v>177</v>
      </c>
      <c r="W7" s="33"/>
      <c r="X7" s="33"/>
      <c r="Y7" s="33">
        <v>1</v>
      </c>
      <c r="Z7" s="33"/>
      <c r="AA7" s="33"/>
      <c r="AB7" s="33" t="s">
        <v>178</v>
      </c>
      <c r="AC7" s="33" t="s">
        <v>170</v>
      </c>
      <c r="AD7" s="96" t="s">
        <v>170</v>
      </c>
    </row>
    <row r="8" spans="1:30" ht="332.25" customHeight="1" thickBot="1" x14ac:dyDescent="0.3">
      <c r="A8" s="9">
        <v>2</v>
      </c>
      <c r="B8" s="33" t="s">
        <v>175</v>
      </c>
      <c r="C8" s="33" t="s">
        <v>179</v>
      </c>
      <c r="D8" s="33">
        <v>2023</v>
      </c>
      <c r="E8" s="33">
        <v>1964</v>
      </c>
      <c r="F8" s="78">
        <v>1</v>
      </c>
      <c r="G8" s="29"/>
      <c r="H8" s="30"/>
      <c r="I8" s="78"/>
      <c r="J8" s="29">
        <v>1</v>
      </c>
      <c r="K8" s="30"/>
      <c r="L8" s="33">
        <v>13</v>
      </c>
      <c r="M8" s="78">
        <v>0</v>
      </c>
      <c r="N8" s="29">
        <v>0</v>
      </c>
      <c r="O8" s="29">
        <v>2</v>
      </c>
      <c r="P8" s="30">
        <v>11</v>
      </c>
      <c r="Q8" s="98" t="s">
        <v>170</v>
      </c>
      <c r="R8" s="29" t="s">
        <v>248</v>
      </c>
      <c r="S8" s="99" t="s">
        <v>170</v>
      </c>
      <c r="T8" s="79" t="s">
        <v>170</v>
      </c>
      <c r="U8" s="79" t="s">
        <v>170</v>
      </c>
      <c r="V8" s="33" t="s">
        <v>180</v>
      </c>
      <c r="W8" s="33"/>
      <c r="X8" s="33"/>
      <c r="Y8" s="33"/>
      <c r="Z8" s="33"/>
      <c r="AA8" s="33">
        <v>1</v>
      </c>
      <c r="AB8" s="33" t="s">
        <v>181</v>
      </c>
      <c r="AC8" s="33" t="s">
        <v>170</v>
      </c>
      <c r="AD8" s="96" t="s">
        <v>170</v>
      </c>
    </row>
    <row r="9" spans="1:30" ht="321" customHeight="1" thickBot="1" x14ac:dyDescent="0.3">
      <c r="A9" s="9">
        <v>3</v>
      </c>
      <c r="B9" s="33" t="s">
        <v>175</v>
      </c>
      <c r="C9" s="33" t="s">
        <v>182</v>
      </c>
      <c r="D9" s="33">
        <v>2023</v>
      </c>
      <c r="E9" s="33">
        <v>1984</v>
      </c>
      <c r="F9" s="78"/>
      <c r="G9" s="29">
        <v>1</v>
      </c>
      <c r="H9" s="30"/>
      <c r="I9" s="78"/>
      <c r="J9" s="29">
        <v>1</v>
      </c>
      <c r="K9" s="30"/>
      <c r="L9" s="33">
        <v>21</v>
      </c>
      <c r="M9" s="78">
        <v>10</v>
      </c>
      <c r="N9" s="29" t="s">
        <v>170</v>
      </c>
      <c r="O9" s="29">
        <v>1</v>
      </c>
      <c r="P9" s="30">
        <v>10</v>
      </c>
      <c r="Q9" s="33" t="s">
        <v>170</v>
      </c>
      <c r="R9" s="33" t="s">
        <v>250</v>
      </c>
      <c r="S9" s="33" t="s">
        <v>170</v>
      </c>
      <c r="T9" s="79" t="s">
        <v>251</v>
      </c>
      <c r="U9" s="79" t="s">
        <v>249</v>
      </c>
      <c r="V9" s="33" t="s">
        <v>211</v>
      </c>
      <c r="W9" s="33"/>
      <c r="X9" s="33"/>
      <c r="Y9" s="33">
        <v>1</v>
      </c>
      <c r="Z9" s="33"/>
      <c r="AA9" s="33"/>
      <c r="AB9" s="33" t="s">
        <v>183</v>
      </c>
      <c r="AC9" s="98" t="s">
        <v>170</v>
      </c>
      <c r="AD9" s="96" t="s">
        <v>170</v>
      </c>
    </row>
    <row r="10" spans="1:30" ht="336.75" customHeight="1" thickBot="1" x14ac:dyDescent="0.3">
      <c r="A10" s="9">
        <v>4</v>
      </c>
      <c r="B10" s="33" t="s">
        <v>217</v>
      </c>
      <c r="C10" s="33" t="s">
        <v>272</v>
      </c>
      <c r="D10" s="33">
        <v>2025</v>
      </c>
      <c r="E10" s="33">
        <v>2019</v>
      </c>
      <c r="F10" s="78"/>
      <c r="G10" s="29"/>
      <c r="H10" s="30">
        <v>1</v>
      </c>
      <c r="I10" s="78"/>
      <c r="J10" s="29"/>
      <c r="K10" s="30">
        <v>1</v>
      </c>
      <c r="L10" s="33">
        <v>20</v>
      </c>
      <c r="M10" s="78">
        <v>15</v>
      </c>
      <c r="N10" s="29">
        <v>5</v>
      </c>
      <c r="O10" s="29" t="s">
        <v>170</v>
      </c>
      <c r="P10" s="30" t="s">
        <v>170</v>
      </c>
      <c r="Q10" s="33" t="s">
        <v>170</v>
      </c>
      <c r="R10" s="97" t="s">
        <v>254</v>
      </c>
      <c r="S10" s="33" t="s">
        <v>170</v>
      </c>
      <c r="T10" s="79" t="s">
        <v>170</v>
      </c>
      <c r="U10" s="79" t="s">
        <v>253</v>
      </c>
      <c r="V10" s="131" t="s">
        <v>185</v>
      </c>
      <c r="W10" s="131"/>
      <c r="X10" s="131"/>
      <c r="Y10" s="131"/>
      <c r="Z10" s="131">
        <v>1</v>
      </c>
      <c r="AA10" s="131"/>
      <c r="AB10" s="131" t="s">
        <v>186</v>
      </c>
      <c r="AC10" s="131" t="s">
        <v>239</v>
      </c>
      <c r="AD10" s="133" t="s">
        <v>170</v>
      </c>
    </row>
    <row r="11" spans="1:30" ht="289.89999999999998" customHeight="1" thickBot="1" x14ac:dyDescent="0.3">
      <c r="A11" s="9">
        <v>5</v>
      </c>
      <c r="B11" s="33" t="s">
        <v>184</v>
      </c>
      <c r="C11" s="33" t="s">
        <v>226</v>
      </c>
      <c r="D11" s="33">
        <v>2024</v>
      </c>
      <c r="E11" s="33">
        <v>2024</v>
      </c>
      <c r="F11" s="78"/>
      <c r="G11" s="29">
        <v>1</v>
      </c>
      <c r="H11" s="30"/>
      <c r="I11" s="78"/>
      <c r="J11" s="29"/>
      <c r="K11" s="30">
        <v>1</v>
      </c>
      <c r="L11" s="33">
        <v>7</v>
      </c>
      <c r="M11" s="78" t="s">
        <v>170</v>
      </c>
      <c r="N11" s="29" t="s">
        <v>170</v>
      </c>
      <c r="O11" s="29">
        <v>7</v>
      </c>
      <c r="P11" s="30" t="s">
        <v>170</v>
      </c>
      <c r="Q11" s="33" t="s">
        <v>170</v>
      </c>
      <c r="R11" s="33" t="s">
        <v>247</v>
      </c>
      <c r="S11" s="33" t="s">
        <v>170</v>
      </c>
      <c r="T11" s="79" t="s">
        <v>255</v>
      </c>
      <c r="U11" s="79" t="s">
        <v>170</v>
      </c>
      <c r="V11" s="132"/>
      <c r="W11" s="132"/>
      <c r="X11" s="132"/>
      <c r="Y11" s="132"/>
      <c r="Z11" s="132"/>
      <c r="AA11" s="132"/>
      <c r="AB11" s="132"/>
      <c r="AC11" s="132"/>
      <c r="AD11" s="134"/>
    </row>
    <row r="12" spans="1:30" ht="79.5" thickBot="1" x14ac:dyDescent="0.3">
      <c r="A12" s="3" t="s">
        <v>21</v>
      </c>
      <c r="B12" s="4" t="s">
        <v>193</v>
      </c>
      <c r="C12" s="5" t="s">
        <v>273</v>
      </c>
      <c r="D12" s="6"/>
      <c r="E12" s="1"/>
      <c r="F12" s="7">
        <f t="shared" ref="F12:P12" si="0">SUM(F7:F11)</f>
        <v>1</v>
      </c>
      <c r="G12" s="7">
        <f t="shared" si="0"/>
        <v>2</v>
      </c>
      <c r="H12" s="7">
        <f t="shared" si="0"/>
        <v>2</v>
      </c>
      <c r="I12" s="7">
        <f t="shared" si="0"/>
        <v>0</v>
      </c>
      <c r="J12" s="7">
        <f t="shared" si="0"/>
        <v>2</v>
      </c>
      <c r="K12" s="7">
        <f t="shared" si="0"/>
        <v>3</v>
      </c>
      <c r="L12" s="8">
        <f t="shared" si="0"/>
        <v>77</v>
      </c>
      <c r="M12" s="8">
        <f t="shared" si="0"/>
        <v>40</v>
      </c>
      <c r="N12" s="8">
        <f t="shared" si="0"/>
        <v>6</v>
      </c>
      <c r="O12" s="8">
        <f t="shared" si="0"/>
        <v>10</v>
      </c>
      <c r="P12" s="8">
        <f t="shared" si="0"/>
        <v>21</v>
      </c>
      <c r="Q12" s="39">
        <v>0</v>
      </c>
      <c r="R12" s="35" t="s">
        <v>258</v>
      </c>
      <c r="S12" s="35">
        <v>0</v>
      </c>
      <c r="T12" s="35" t="s">
        <v>256</v>
      </c>
      <c r="U12" s="3" t="s">
        <v>257</v>
      </c>
      <c r="V12" s="4">
        <v>6</v>
      </c>
      <c r="W12" s="35">
        <f>SUM(W7:W11)</f>
        <v>0</v>
      </c>
      <c r="X12" s="35">
        <f>SUM(X7:X11)</f>
        <v>0</v>
      </c>
      <c r="Y12" s="35">
        <f>SUM(Y7:Y11)</f>
        <v>2</v>
      </c>
      <c r="Z12" s="35">
        <f>SUM(Z7:Z11)</f>
        <v>1</v>
      </c>
      <c r="AA12" s="35">
        <v>2</v>
      </c>
      <c r="AB12" s="4"/>
      <c r="AC12" s="101">
        <v>1</v>
      </c>
      <c r="AD12" s="106">
        <v>0</v>
      </c>
    </row>
    <row r="14" spans="1:30" ht="28.9" customHeight="1" x14ac:dyDescent="0.25">
      <c r="A14" s="113" t="s">
        <v>232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</row>
    <row r="15" spans="1:30" ht="45" customHeight="1" x14ac:dyDescent="0.25">
      <c r="A15" s="113" t="s">
        <v>218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</row>
  </sheetData>
  <mergeCells count="30">
    <mergeCell ref="AB10:AB11"/>
    <mergeCell ref="AC10:AC11"/>
    <mergeCell ref="AD10:AD11"/>
    <mergeCell ref="V10:V11"/>
    <mergeCell ref="W10:W11"/>
    <mergeCell ref="X10:X11"/>
    <mergeCell ref="Y10:Y11"/>
    <mergeCell ref="Z10:Z11"/>
    <mergeCell ref="AA10:AA11"/>
    <mergeCell ref="A15:U15"/>
    <mergeCell ref="V5:V6"/>
    <mergeCell ref="E5:E6"/>
    <mergeCell ref="AC5:AC6"/>
    <mergeCell ref="B5:B6"/>
    <mergeCell ref="C5:C6"/>
    <mergeCell ref="F5:H5"/>
    <mergeCell ref="I5:K5"/>
    <mergeCell ref="Q5:U5"/>
    <mergeCell ref="M5:P5"/>
    <mergeCell ref="L5:L6"/>
    <mergeCell ref="A14:U14"/>
    <mergeCell ref="A5:A6"/>
    <mergeCell ref="D5:D6"/>
    <mergeCell ref="W5:AA5"/>
    <mergeCell ref="AB5:AB6"/>
    <mergeCell ref="AD5:AD6"/>
    <mergeCell ref="A1:AD1"/>
    <mergeCell ref="A2:AD2"/>
    <mergeCell ref="A3:AD3"/>
    <mergeCell ref="A4:AD4"/>
  </mergeCells>
  <pageMargins left="0.25" right="0.25" top="0.75" bottom="0.75" header="0.3" footer="0.3"/>
  <pageSetup paperSize="9" scale="39" fitToHeight="0" orientation="landscape" horizontalDpi="360" verticalDpi="360" r:id="rId1"/>
  <rowBreaks count="1" manualBreakCount="1">
    <brk id="8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G13"/>
  <sheetViews>
    <sheetView view="pageBreakPreview" zoomScale="60" zoomScaleNormal="50" workbookViewId="0">
      <selection activeCell="A12" sqref="A12:Y12"/>
    </sheetView>
  </sheetViews>
  <sheetFormatPr defaultRowHeight="15" x14ac:dyDescent="0.25"/>
  <cols>
    <col min="2" max="2" width="18" customWidth="1"/>
    <col min="3" max="3" width="23.140625" customWidth="1"/>
    <col min="6" max="6" width="9.140625" customWidth="1"/>
    <col min="7" max="7" width="9.7109375" customWidth="1"/>
    <col min="12" max="12" width="6.7109375" customWidth="1"/>
    <col min="13" max="13" width="2.28515625" customWidth="1"/>
    <col min="14" max="14" width="5.7109375" hidden="1" customWidth="1"/>
    <col min="20" max="20" width="11.5703125" customWidth="1"/>
    <col min="21" max="21" width="11.28515625" customWidth="1"/>
    <col min="22" max="22" width="11.5703125" customWidth="1"/>
    <col min="23" max="23" width="7.5703125" customWidth="1"/>
    <col min="24" max="24" width="16.42578125" customWidth="1"/>
    <col min="25" max="25" width="15.5703125" customWidth="1"/>
    <col min="31" max="31" width="12.140625" customWidth="1"/>
    <col min="32" max="32" width="12.7109375" customWidth="1"/>
    <col min="33" max="33" width="17.42578125" customWidth="1"/>
    <col min="34" max="34" width="9.140625" customWidth="1"/>
  </cols>
  <sheetData>
    <row r="1" spans="1:33" ht="26.25" customHeight="1" x14ac:dyDescent="0.25">
      <c r="A1" s="135" t="s">
        <v>242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</row>
    <row r="2" spans="1:33" ht="19.5" customHeight="1" x14ac:dyDescent="0.35">
      <c r="A2" s="137" t="s">
        <v>73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</row>
    <row r="3" spans="1:33" ht="60.75" customHeight="1" x14ac:dyDescent="0.25">
      <c r="A3" s="138" t="s">
        <v>282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</row>
    <row r="4" spans="1:33" ht="36" customHeight="1" thickBot="1" x14ac:dyDescent="0.3">
      <c r="A4" s="139" t="s">
        <v>222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</row>
    <row r="5" spans="1:33" ht="103.5" customHeight="1" thickBot="1" x14ac:dyDescent="0.3">
      <c r="A5" s="129" t="s">
        <v>17</v>
      </c>
      <c r="B5" s="116" t="s">
        <v>13</v>
      </c>
      <c r="C5" s="116" t="s">
        <v>22</v>
      </c>
      <c r="D5" s="109" t="s">
        <v>15</v>
      </c>
      <c r="E5" s="109" t="s">
        <v>26</v>
      </c>
      <c r="F5" s="118" t="s">
        <v>19</v>
      </c>
      <c r="G5" s="167"/>
      <c r="H5" s="126" t="s">
        <v>146</v>
      </c>
      <c r="I5" s="127"/>
      <c r="J5" s="166"/>
      <c r="K5" s="166"/>
      <c r="L5" s="118" t="s">
        <v>30</v>
      </c>
      <c r="M5" s="167"/>
      <c r="N5" s="129"/>
      <c r="O5" s="116" t="s">
        <v>16</v>
      </c>
      <c r="P5" s="126" t="s">
        <v>18</v>
      </c>
      <c r="Q5" s="127"/>
      <c r="R5" s="127"/>
      <c r="S5" s="128"/>
      <c r="T5" s="120" t="s">
        <v>74</v>
      </c>
      <c r="U5" s="121"/>
      <c r="V5" s="121"/>
      <c r="W5" s="121"/>
      <c r="X5" s="122"/>
      <c r="Y5" s="116" t="s">
        <v>14</v>
      </c>
      <c r="Z5" s="120" t="s">
        <v>126</v>
      </c>
      <c r="AA5" s="121"/>
      <c r="AB5" s="121"/>
      <c r="AC5" s="121"/>
      <c r="AD5" s="122"/>
      <c r="AE5" s="116" t="s">
        <v>125</v>
      </c>
      <c r="AF5" s="116" t="s">
        <v>84</v>
      </c>
      <c r="AG5" s="116" t="s">
        <v>227</v>
      </c>
    </row>
    <row r="6" spans="1:33" ht="80.45" customHeight="1" thickBot="1" x14ac:dyDescent="0.3">
      <c r="A6" s="164"/>
      <c r="B6" s="163"/>
      <c r="C6" s="163"/>
      <c r="D6" s="165"/>
      <c r="E6" s="170"/>
      <c r="F6" s="70" t="s">
        <v>1</v>
      </c>
      <c r="G6" s="71" t="s">
        <v>72</v>
      </c>
      <c r="H6" s="69" t="s">
        <v>142</v>
      </c>
      <c r="I6" s="68" t="s">
        <v>143</v>
      </c>
      <c r="J6" s="68" t="s">
        <v>144</v>
      </c>
      <c r="K6" s="72" t="s">
        <v>145</v>
      </c>
      <c r="L6" s="119"/>
      <c r="M6" s="168"/>
      <c r="N6" s="169"/>
      <c r="O6" s="163"/>
      <c r="P6" s="41" t="s">
        <v>9</v>
      </c>
      <c r="Q6" s="42" t="s">
        <v>10</v>
      </c>
      <c r="R6" s="42" t="s">
        <v>11</v>
      </c>
      <c r="S6" s="43" t="s">
        <v>12</v>
      </c>
      <c r="T6" s="45" t="s">
        <v>81</v>
      </c>
      <c r="U6" s="46" t="s">
        <v>5</v>
      </c>
      <c r="V6" s="47" t="s">
        <v>6</v>
      </c>
      <c r="W6" s="47" t="s">
        <v>7</v>
      </c>
      <c r="X6" s="48" t="s">
        <v>8</v>
      </c>
      <c r="Y6" s="163"/>
      <c r="Z6" s="44" t="s">
        <v>23</v>
      </c>
      <c r="AA6" s="47" t="s">
        <v>132</v>
      </c>
      <c r="AB6" s="47" t="s">
        <v>24</v>
      </c>
      <c r="AC6" s="48" t="s">
        <v>133</v>
      </c>
      <c r="AD6" s="48" t="s">
        <v>25</v>
      </c>
      <c r="AE6" s="117"/>
      <c r="AF6" s="163"/>
      <c r="AG6" s="117"/>
    </row>
    <row r="7" spans="1:33" ht="409.5" customHeight="1" thickBot="1" x14ac:dyDescent="0.3">
      <c r="A7" s="151">
        <v>1</v>
      </c>
      <c r="B7" s="151" t="s">
        <v>187</v>
      </c>
      <c r="C7" s="151" t="s">
        <v>188</v>
      </c>
      <c r="D7" s="145">
        <v>2023</v>
      </c>
      <c r="E7" s="145">
        <v>1994</v>
      </c>
      <c r="F7" s="145">
        <v>1</v>
      </c>
      <c r="G7" s="154"/>
      <c r="H7" s="154"/>
      <c r="I7" s="145">
        <v>1</v>
      </c>
      <c r="J7" s="154"/>
      <c r="K7" s="154"/>
      <c r="L7" s="157" t="s">
        <v>31</v>
      </c>
      <c r="M7" s="158"/>
      <c r="N7" s="81"/>
      <c r="O7" s="145">
        <v>47</v>
      </c>
      <c r="P7" s="145">
        <v>28</v>
      </c>
      <c r="Q7" s="145">
        <v>19</v>
      </c>
      <c r="R7" s="145"/>
      <c r="S7" s="145"/>
      <c r="T7" s="151" t="s">
        <v>240</v>
      </c>
      <c r="U7" s="151" t="s">
        <v>259</v>
      </c>
      <c r="V7" s="141" t="s">
        <v>170</v>
      </c>
      <c r="W7" s="151" t="s">
        <v>170</v>
      </c>
      <c r="X7" s="151" t="s">
        <v>241</v>
      </c>
      <c r="Y7" s="151" t="s">
        <v>189</v>
      </c>
      <c r="Z7" s="145"/>
      <c r="AA7" s="145"/>
      <c r="AB7" s="151">
        <v>1</v>
      </c>
      <c r="AC7" s="145"/>
      <c r="AD7" s="145">
        <v>1</v>
      </c>
      <c r="AE7" s="148" t="s">
        <v>190</v>
      </c>
      <c r="AF7" s="151" t="s">
        <v>170</v>
      </c>
      <c r="AG7" s="144" t="s">
        <v>246</v>
      </c>
    </row>
    <row r="8" spans="1:33" ht="141" customHeight="1" thickBot="1" x14ac:dyDescent="0.3">
      <c r="A8" s="152"/>
      <c r="B8" s="152"/>
      <c r="C8" s="152"/>
      <c r="D8" s="146"/>
      <c r="E8" s="146"/>
      <c r="F8" s="146"/>
      <c r="G8" s="155"/>
      <c r="H8" s="155"/>
      <c r="I8" s="146"/>
      <c r="J8" s="155"/>
      <c r="K8" s="155"/>
      <c r="L8" s="159"/>
      <c r="M8" s="160"/>
      <c r="N8" s="82"/>
      <c r="O8" s="146"/>
      <c r="P8" s="146"/>
      <c r="Q8" s="146"/>
      <c r="R8" s="146"/>
      <c r="S8" s="146"/>
      <c r="T8" s="152"/>
      <c r="U8" s="152"/>
      <c r="V8" s="142"/>
      <c r="W8" s="152"/>
      <c r="X8" s="152"/>
      <c r="Y8" s="152"/>
      <c r="Z8" s="146"/>
      <c r="AA8" s="146"/>
      <c r="AB8" s="152"/>
      <c r="AC8" s="146"/>
      <c r="AD8" s="146"/>
      <c r="AE8" s="149"/>
      <c r="AF8" s="152"/>
      <c r="AG8" s="142"/>
    </row>
    <row r="9" spans="1:33" ht="100.5" customHeight="1" thickBot="1" x14ac:dyDescent="0.3">
      <c r="A9" s="153"/>
      <c r="B9" s="153"/>
      <c r="C9" s="153"/>
      <c r="D9" s="147"/>
      <c r="E9" s="147"/>
      <c r="F9" s="147"/>
      <c r="G9" s="156"/>
      <c r="H9" s="156"/>
      <c r="I9" s="147"/>
      <c r="J9" s="156"/>
      <c r="K9" s="156"/>
      <c r="L9" s="161"/>
      <c r="M9" s="162"/>
      <c r="N9" s="82"/>
      <c r="O9" s="147"/>
      <c r="P9" s="147"/>
      <c r="Q9" s="147"/>
      <c r="R9" s="147"/>
      <c r="S9" s="147"/>
      <c r="T9" s="153"/>
      <c r="U9" s="153"/>
      <c r="V9" s="143"/>
      <c r="W9" s="153"/>
      <c r="X9" s="153"/>
      <c r="Y9" s="153"/>
      <c r="Z9" s="147"/>
      <c r="AA9" s="147"/>
      <c r="AB9" s="153"/>
      <c r="AC9" s="147"/>
      <c r="AD9" s="147"/>
      <c r="AE9" s="150"/>
      <c r="AF9" s="153"/>
      <c r="AG9" s="143"/>
    </row>
    <row r="10" spans="1:33" ht="102.75" customHeight="1" thickBot="1" x14ac:dyDescent="0.3">
      <c r="A10" s="12" t="s">
        <v>29</v>
      </c>
      <c r="B10" s="19" t="s">
        <v>193</v>
      </c>
      <c r="C10" s="19" t="s">
        <v>191</v>
      </c>
      <c r="D10" s="23"/>
      <c r="E10" s="23"/>
      <c r="F10" s="19">
        <v>1</v>
      </c>
      <c r="G10" s="22">
        <v>0</v>
      </c>
      <c r="H10" s="67">
        <v>0</v>
      </c>
      <c r="I10" s="67">
        <v>1</v>
      </c>
      <c r="J10" s="67">
        <v>0</v>
      </c>
      <c r="K10" s="67">
        <v>0</v>
      </c>
      <c r="L10" s="120" t="s">
        <v>192</v>
      </c>
      <c r="M10" s="121"/>
      <c r="N10" s="122"/>
      <c r="O10" s="19">
        <f>O7</f>
        <v>47</v>
      </c>
      <c r="P10" s="19">
        <f t="shared" ref="P10:S10" si="0">P7</f>
        <v>28</v>
      </c>
      <c r="Q10" s="19">
        <f t="shared" si="0"/>
        <v>19</v>
      </c>
      <c r="R10" s="19">
        <f t="shared" si="0"/>
        <v>0</v>
      </c>
      <c r="S10" s="19">
        <f t="shared" si="0"/>
        <v>0</v>
      </c>
      <c r="T10" s="19">
        <v>1</v>
      </c>
      <c r="U10" s="19">
        <v>3</v>
      </c>
      <c r="V10" s="19">
        <v>0</v>
      </c>
      <c r="W10" s="19">
        <v>0</v>
      </c>
      <c r="X10" s="19">
        <v>2</v>
      </c>
      <c r="Y10" s="19">
        <v>1</v>
      </c>
      <c r="Z10" s="22">
        <v>0</v>
      </c>
      <c r="AA10" s="22">
        <v>0</v>
      </c>
      <c r="AB10" s="22">
        <v>1</v>
      </c>
      <c r="AC10" s="22">
        <v>0</v>
      </c>
      <c r="AD10" s="22">
        <v>1</v>
      </c>
      <c r="AE10" s="22"/>
      <c r="AF10" s="22">
        <v>0</v>
      </c>
      <c r="AG10" s="107">
        <v>2</v>
      </c>
    </row>
    <row r="12" spans="1:33" ht="35.25" customHeight="1" x14ac:dyDescent="0.25">
      <c r="A12" s="113" t="s">
        <v>151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</row>
    <row r="13" spans="1:33" ht="77.25" customHeight="1" x14ac:dyDescent="0.25">
      <c r="A13" s="113" t="s">
        <v>219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</row>
  </sheetData>
  <mergeCells count="54">
    <mergeCell ref="A7:A9"/>
    <mergeCell ref="A5:A6"/>
    <mergeCell ref="D5:D6"/>
    <mergeCell ref="H5:K5"/>
    <mergeCell ref="AE5:AE6"/>
    <mergeCell ref="C5:C6"/>
    <mergeCell ref="L5:N6"/>
    <mergeCell ref="E5:E6"/>
    <mergeCell ref="F5:G5"/>
    <mergeCell ref="X7:X9"/>
    <mergeCell ref="B7:B9"/>
    <mergeCell ref="C7:C9"/>
    <mergeCell ref="D7:D9"/>
    <mergeCell ref="E7:E9"/>
    <mergeCell ref="J7:J9"/>
    <mergeCell ref="AF5:AF6"/>
    <mergeCell ref="B5:B6"/>
    <mergeCell ref="O5:O6"/>
    <mergeCell ref="P5:S5"/>
    <mergeCell ref="T5:X5"/>
    <mergeCell ref="Y5:Y6"/>
    <mergeCell ref="Z5:AD5"/>
    <mergeCell ref="A13:U13"/>
    <mergeCell ref="R7:R9"/>
    <mergeCell ref="S7:S9"/>
    <mergeCell ref="T7:T9"/>
    <mergeCell ref="U7:U9"/>
    <mergeCell ref="L10:N10"/>
    <mergeCell ref="A12:Y12"/>
    <mergeCell ref="K7:K9"/>
    <mergeCell ref="L7:M9"/>
    <mergeCell ref="O7:O9"/>
    <mergeCell ref="P7:P9"/>
    <mergeCell ref="Q7:Q9"/>
    <mergeCell ref="F7:F9"/>
    <mergeCell ref="G7:G9"/>
    <mergeCell ref="I7:I9"/>
    <mergeCell ref="H7:H9"/>
    <mergeCell ref="A1:AG1"/>
    <mergeCell ref="A2:AG2"/>
    <mergeCell ref="A3:AG3"/>
    <mergeCell ref="A4:AG4"/>
    <mergeCell ref="V7:V9"/>
    <mergeCell ref="AG5:AG6"/>
    <mergeCell ref="AG7:AG9"/>
    <mergeCell ref="AC7:AC9"/>
    <mergeCell ref="AD7:AD9"/>
    <mergeCell ref="AE7:AE9"/>
    <mergeCell ref="AF7:AF9"/>
    <mergeCell ref="W7:W9"/>
    <mergeCell ref="Y7:Y9"/>
    <mergeCell ref="Z7:Z9"/>
    <mergeCell ref="AA7:AA9"/>
    <mergeCell ref="AB7:AB9"/>
  </mergeCells>
  <pageMargins left="0.7" right="0.7" top="0.75" bottom="0.75" header="0.3" footer="0.3"/>
  <pageSetup paperSize="9" scale="38" fitToHeight="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M23"/>
  <sheetViews>
    <sheetView view="pageBreakPreview" topLeftCell="D1" zoomScale="60" zoomScaleNormal="60" workbookViewId="0">
      <selection activeCell="AR7" sqref="AR7"/>
    </sheetView>
  </sheetViews>
  <sheetFormatPr defaultRowHeight="15" x14ac:dyDescent="0.25"/>
  <cols>
    <col min="2" max="2" width="15.42578125" customWidth="1"/>
    <col min="3" max="3" width="23.85546875" customWidth="1"/>
    <col min="6" max="6" width="10.42578125" customWidth="1"/>
    <col min="11" max="11" width="0.140625" customWidth="1"/>
    <col min="12" max="17" width="7.7109375" customWidth="1"/>
    <col min="23" max="23" width="7.85546875" customWidth="1"/>
    <col min="24" max="24" width="13.5703125" customWidth="1"/>
    <col min="25" max="25" width="11.5703125" customWidth="1"/>
    <col min="26" max="26" width="21.7109375" customWidth="1"/>
    <col min="27" max="27" width="27.5703125" customWidth="1"/>
    <col min="28" max="28" width="19" customWidth="1"/>
    <col min="31" max="31" width="11" customWidth="1"/>
    <col min="34" max="34" width="19.28515625" customWidth="1"/>
    <col min="35" max="35" width="12.85546875" customWidth="1"/>
    <col min="36" max="36" width="20.28515625" customWidth="1"/>
    <col min="37" max="37" width="10.7109375" customWidth="1"/>
  </cols>
  <sheetData>
    <row r="1" spans="1:39" ht="23.25" customHeight="1" x14ac:dyDescent="0.25">
      <c r="A1" s="173" t="s">
        <v>139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</row>
    <row r="2" spans="1:39" ht="19.5" customHeight="1" x14ac:dyDescent="0.35">
      <c r="A2" s="112" t="s">
        <v>124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</row>
    <row r="3" spans="1:39" ht="60" customHeight="1" x14ac:dyDescent="0.25">
      <c r="A3" s="175" t="s">
        <v>285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</row>
    <row r="4" spans="1:39" ht="19.5" customHeight="1" thickBot="1" x14ac:dyDescent="0.35">
      <c r="A4" s="177" t="s">
        <v>222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</row>
    <row r="5" spans="1:39" ht="64.5" customHeight="1" thickBot="1" x14ac:dyDescent="0.3">
      <c r="A5" s="116" t="s">
        <v>17</v>
      </c>
      <c r="B5" s="116" t="s">
        <v>13</v>
      </c>
      <c r="C5" s="116" t="s">
        <v>22</v>
      </c>
      <c r="D5" s="109" t="s">
        <v>15</v>
      </c>
      <c r="E5" s="109" t="s">
        <v>26</v>
      </c>
      <c r="F5" s="120" t="s">
        <v>19</v>
      </c>
      <c r="G5" s="121"/>
      <c r="H5" s="122"/>
      <c r="I5" s="118" t="s">
        <v>30</v>
      </c>
      <c r="J5" s="167"/>
      <c r="K5" s="129"/>
      <c r="L5" s="194" t="s">
        <v>33</v>
      </c>
      <c r="M5" s="194"/>
      <c r="N5" s="194"/>
      <c r="O5" s="194"/>
      <c r="P5" s="194"/>
      <c r="Q5" s="194"/>
      <c r="R5" s="116" t="s">
        <v>38</v>
      </c>
      <c r="S5" s="126" t="s">
        <v>18</v>
      </c>
      <c r="T5" s="127"/>
      <c r="U5" s="127"/>
      <c r="V5" s="128"/>
      <c r="W5" s="120" t="s">
        <v>74</v>
      </c>
      <c r="X5" s="121"/>
      <c r="Y5" s="121"/>
      <c r="Z5" s="121"/>
      <c r="AA5" s="122"/>
      <c r="AB5" s="116" t="s">
        <v>14</v>
      </c>
      <c r="AC5" s="120" t="s">
        <v>126</v>
      </c>
      <c r="AD5" s="121"/>
      <c r="AE5" s="121"/>
      <c r="AF5" s="121"/>
      <c r="AG5" s="122"/>
      <c r="AH5" s="116" t="s">
        <v>125</v>
      </c>
      <c r="AI5" s="116" t="s">
        <v>84</v>
      </c>
      <c r="AJ5" s="116" t="s">
        <v>227</v>
      </c>
    </row>
    <row r="6" spans="1:39" ht="140.25" customHeight="1" thickBot="1" x14ac:dyDescent="0.3">
      <c r="A6" s="117"/>
      <c r="B6" s="117"/>
      <c r="C6" s="117"/>
      <c r="D6" s="110"/>
      <c r="E6" s="110"/>
      <c r="F6" s="16" t="s">
        <v>1</v>
      </c>
      <c r="G6" s="17" t="s">
        <v>28</v>
      </c>
      <c r="H6" s="17" t="s">
        <v>32</v>
      </c>
      <c r="I6" s="119"/>
      <c r="J6" s="168"/>
      <c r="K6" s="169"/>
      <c r="L6" s="19" t="s">
        <v>34</v>
      </c>
      <c r="M6" s="19" t="s">
        <v>35</v>
      </c>
      <c r="N6" s="19" t="s">
        <v>36</v>
      </c>
      <c r="O6" s="19" t="s">
        <v>37</v>
      </c>
      <c r="P6" s="19" t="s">
        <v>136</v>
      </c>
      <c r="Q6" s="19" t="s">
        <v>32</v>
      </c>
      <c r="R6" s="117"/>
      <c r="S6" s="14" t="s">
        <v>9</v>
      </c>
      <c r="T6" s="18" t="s">
        <v>10</v>
      </c>
      <c r="U6" s="18" t="s">
        <v>11</v>
      </c>
      <c r="V6" s="15" t="s">
        <v>12</v>
      </c>
      <c r="W6" s="25" t="s">
        <v>81</v>
      </c>
      <c r="X6" s="26" t="s">
        <v>5</v>
      </c>
      <c r="Y6" s="27" t="s">
        <v>6</v>
      </c>
      <c r="Z6" s="27" t="s">
        <v>7</v>
      </c>
      <c r="AA6" s="65" t="s">
        <v>8</v>
      </c>
      <c r="AB6" s="117"/>
      <c r="AC6" s="16" t="s">
        <v>23</v>
      </c>
      <c r="AD6" s="24" t="s">
        <v>134</v>
      </c>
      <c r="AE6" s="24" t="s">
        <v>24</v>
      </c>
      <c r="AF6" s="17" t="s">
        <v>133</v>
      </c>
      <c r="AG6" s="17" t="s">
        <v>25</v>
      </c>
      <c r="AH6" s="117"/>
      <c r="AI6" s="117"/>
      <c r="AJ6" s="117"/>
      <c r="AM6" t="s">
        <v>232</v>
      </c>
    </row>
    <row r="7" spans="1:39" ht="196.5" customHeight="1" thickBot="1" x14ac:dyDescent="0.3">
      <c r="A7" s="77">
        <v>1</v>
      </c>
      <c r="B7" s="58" t="s">
        <v>187</v>
      </c>
      <c r="C7" s="58" t="s">
        <v>230</v>
      </c>
      <c r="D7" s="93"/>
      <c r="E7" s="93">
        <v>1993</v>
      </c>
      <c r="F7" s="93">
        <v>1</v>
      </c>
      <c r="G7" s="94"/>
      <c r="H7" s="94"/>
      <c r="I7" s="157" t="s">
        <v>31</v>
      </c>
      <c r="J7" s="158"/>
      <c r="K7" s="188"/>
      <c r="L7" s="93"/>
      <c r="M7" s="93">
        <v>1</v>
      </c>
      <c r="N7" s="93"/>
      <c r="O7" s="93"/>
      <c r="P7" s="93"/>
      <c r="Q7" s="93"/>
      <c r="R7" s="93">
        <v>49</v>
      </c>
      <c r="S7" s="93">
        <v>38</v>
      </c>
      <c r="T7" s="93">
        <v>11</v>
      </c>
      <c r="U7" s="93" t="s">
        <v>170</v>
      </c>
      <c r="V7" s="93" t="s">
        <v>170</v>
      </c>
      <c r="W7" s="77" t="s">
        <v>170</v>
      </c>
      <c r="X7" s="58" t="s">
        <v>261</v>
      </c>
      <c r="Y7" s="77" t="s">
        <v>170</v>
      </c>
      <c r="Z7" s="77" t="s">
        <v>170</v>
      </c>
      <c r="AA7" s="58" t="s">
        <v>262</v>
      </c>
      <c r="AB7" s="151" t="s">
        <v>214</v>
      </c>
      <c r="AC7" s="171"/>
      <c r="AD7" s="171"/>
      <c r="AE7" s="171">
        <v>1</v>
      </c>
      <c r="AF7" s="171"/>
      <c r="AG7" s="171"/>
      <c r="AH7" s="151" t="s">
        <v>200</v>
      </c>
      <c r="AI7" s="151" t="s">
        <v>234</v>
      </c>
      <c r="AJ7" s="133" t="s">
        <v>170</v>
      </c>
    </row>
    <row r="8" spans="1:39" ht="301.5" customHeight="1" thickBot="1" x14ac:dyDescent="0.3">
      <c r="A8" s="77">
        <v>2</v>
      </c>
      <c r="B8" s="58" t="s">
        <v>187</v>
      </c>
      <c r="C8" s="58" t="s">
        <v>229</v>
      </c>
      <c r="D8" s="93">
        <v>2025</v>
      </c>
      <c r="E8" s="93"/>
      <c r="F8" s="93">
        <v>1</v>
      </c>
      <c r="G8" s="94"/>
      <c r="H8" s="94"/>
      <c r="I8" s="157" t="s">
        <v>31</v>
      </c>
      <c r="J8" s="158"/>
      <c r="K8" s="188"/>
      <c r="L8" s="93"/>
      <c r="M8" s="93">
        <v>1</v>
      </c>
      <c r="N8" s="93"/>
      <c r="O8" s="93"/>
      <c r="P8" s="93"/>
      <c r="Q8" s="93"/>
      <c r="R8" s="93">
        <v>18</v>
      </c>
      <c r="S8" s="93" t="s">
        <v>170</v>
      </c>
      <c r="T8" s="93">
        <v>6</v>
      </c>
      <c r="U8" s="93">
        <v>12</v>
      </c>
      <c r="V8" s="93" t="s">
        <v>170</v>
      </c>
      <c r="W8" s="77" t="s">
        <v>170</v>
      </c>
      <c r="X8" s="77"/>
      <c r="Y8" s="58" t="s">
        <v>263</v>
      </c>
      <c r="Z8" s="77"/>
      <c r="AA8" s="58" t="s">
        <v>271</v>
      </c>
      <c r="AB8" s="153"/>
      <c r="AC8" s="172"/>
      <c r="AD8" s="172"/>
      <c r="AE8" s="172"/>
      <c r="AF8" s="172"/>
      <c r="AG8" s="172"/>
      <c r="AH8" s="153"/>
      <c r="AI8" s="153"/>
      <c r="AJ8" s="134"/>
    </row>
    <row r="9" spans="1:39" ht="409.15" customHeight="1" x14ac:dyDescent="0.25">
      <c r="A9" s="145">
        <v>3</v>
      </c>
      <c r="B9" s="151" t="s">
        <v>201</v>
      </c>
      <c r="C9" s="151" t="s">
        <v>209</v>
      </c>
      <c r="D9" s="171">
        <v>2024</v>
      </c>
      <c r="E9" s="171">
        <v>2002</v>
      </c>
      <c r="F9" s="171">
        <v>1</v>
      </c>
      <c r="G9" s="192"/>
      <c r="H9" s="192"/>
      <c r="I9" s="157" t="s">
        <v>31</v>
      </c>
      <c r="J9" s="158"/>
      <c r="K9" s="80"/>
      <c r="L9" s="192"/>
      <c r="M9" s="192"/>
      <c r="N9" s="192"/>
      <c r="O9" s="192"/>
      <c r="P9" s="192"/>
      <c r="Q9" s="171">
        <v>1</v>
      </c>
      <c r="R9" s="171">
        <v>52</v>
      </c>
      <c r="S9" s="171">
        <v>33</v>
      </c>
      <c r="T9" s="171">
        <v>19</v>
      </c>
      <c r="U9" s="171"/>
      <c r="V9" s="171"/>
      <c r="W9" s="145" t="s">
        <v>170</v>
      </c>
      <c r="X9" s="151" t="s">
        <v>264</v>
      </c>
      <c r="Y9" s="151" t="s">
        <v>170</v>
      </c>
      <c r="Z9" s="151" t="s">
        <v>266</v>
      </c>
      <c r="AA9" s="151" t="s">
        <v>265</v>
      </c>
      <c r="AB9" s="151" t="s">
        <v>202</v>
      </c>
      <c r="AC9" s="171">
        <v>1</v>
      </c>
      <c r="AD9" s="192"/>
      <c r="AE9" s="151">
        <v>1</v>
      </c>
      <c r="AF9" s="192"/>
      <c r="AG9" s="192"/>
      <c r="AH9" s="151" t="s">
        <v>233</v>
      </c>
      <c r="AI9" s="171" t="s">
        <v>170</v>
      </c>
      <c r="AJ9" s="133" t="s">
        <v>170</v>
      </c>
    </row>
    <row r="10" spans="1:39" ht="409.15" customHeight="1" x14ac:dyDescent="0.25">
      <c r="A10" s="146"/>
      <c r="B10" s="152"/>
      <c r="C10" s="152"/>
      <c r="D10" s="199"/>
      <c r="E10" s="199"/>
      <c r="F10" s="199"/>
      <c r="G10" s="201"/>
      <c r="H10" s="201"/>
      <c r="I10" s="159"/>
      <c r="J10" s="160"/>
      <c r="K10" s="80"/>
      <c r="L10" s="201"/>
      <c r="M10" s="201"/>
      <c r="N10" s="201"/>
      <c r="O10" s="201"/>
      <c r="P10" s="201"/>
      <c r="Q10" s="199"/>
      <c r="R10" s="199"/>
      <c r="S10" s="199"/>
      <c r="T10" s="199"/>
      <c r="U10" s="199"/>
      <c r="V10" s="199"/>
      <c r="W10" s="146"/>
      <c r="X10" s="152"/>
      <c r="Y10" s="152"/>
      <c r="Z10" s="152"/>
      <c r="AA10" s="152"/>
      <c r="AB10" s="152"/>
      <c r="AC10" s="199"/>
      <c r="AD10" s="201"/>
      <c r="AE10" s="152"/>
      <c r="AF10" s="201"/>
      <c r="AG10" s="201"/>
      <c r="AH10" s="152"/>
      <c r="AI10" s="199"/>
      <c r="AJ10" s="200"/>
    </row>
    <row r="11" spans="1:39" ht="345.75" customHeight="1" thickBot="1" x14ac:dyDescent="0.3">
      <c r="A11" s="147"/>
      <c r="B11" s="153"/>
      <c r="C11" s="153"/>
      <c r="D11" s="172"/>
      <c r="E11" s="172"/>
      <c r="F11" s="172"/>
      <c r="G11" s="193"/>
      <c r="H11" s="193"/>
      <c r="I11" s="161"/>
      <c r="J11" s="162"/>
      <c r="K11" s="80"/>
      <c r="L11" s="193"/>
      <c r="M11" s="193"/>
      <c r="N11" s="193"/>
      <c r="O11" s="193"/>
      <c r="P11" s="193"/>
      <c r="Q11" s="172"/>
      <c r="R11" s="172"/>
      <c r="S11" s="172"/>
      <c r="T11" s="172"/>
      <c r="U11" s="172"/>
      <c r="V11" s="172"/>
      <c r="W11" s="147"/>
      <c r="X11" s="153"/>
      <c r="Y11" s="153"/>
      <c r="Z11" s="153"/>
      <c r="AA11" s="153"/>
      <c r="AB11" s="153"/>
      <c r="AC11" s="172"/>
      <c r="AD11" s="193"/>
      <c r="AE11" s="153"/>
      <c r="AF11" s="193"/>
      <c r="AG11" s="193"/>
      <c r="AH11" s="153"/>
      <c r="AI11" s="172"/>
      <c r="AJ11" s="134"/>
    </row>
    <row r="12" spans="1:39" ht="344.25" customHeight="1" thickBot="1" x14ac:dyDescent="0.3">
      <c r="A12" s="10">
        <v>4</v>
      </c>
      <c r="B12" s="9" t="s">
        <v>203</v>
      </c>
      <c r="C12" s="9" t="s">
        <v>224</v>
      </c>
      <c r="D12" s="95" t="s">
        <v>170</v>
      </c>
      <c r="E12" s="95">
        <v>2021</v>
      </c>
      <c r="F12" s="95">
        <v>1</v>
      </c>
      <c r="G12" s="38"/>
      <c r="H12" s="38"/>
      <c r="I12" s="189" t="s">
        <v>31</v>
      </c>
      <c r="J12" s="190"/>
      <c r="K12" s="191"/>
      <c r="L12" s="38"/>
      <c r="M12" s="95">
        <v>1</v>
      </c>
      <c r="N12" s="95"/>
      <c r="O12" s="95"/>
      <c r="P12" s="95"/>
      <c r="Q12" s="95"/>
      <c r="R12" s="100">
        <v>31</v>
      </c>
      <c r="S12" s="95">
        <v>18</v>
      </c>
      <c r="T12" s="95">
        <v>13</v>
      </c>
      <c r="U12" s="95" t="s">
        <v>170</v>
      </c>
      <c r="V12" s="95" t="s">
        <v>170</v>
      </c>
      <c r="W12" s="10" t="s">
        <v>170</v>
      </c>
      <c r="X12" s="10" t="s">
        <v>170</v>
      </c>
      <c r="Y12" s="10" t="s">
        <v>170</v>
      </c>
      <c r="Z12" s="10" t="s">
        <v>170</v>
      </c>
      <c r="AA12" s="9" t="s">
        <v>267</v>
      </c>
      <c r="AB12" s="9" t="s">
        <v>213</v>
      </c>
      <c r="AC12" s="38"/>
      <c r="AD12" s="38"/>
      <c r="AE12" s="95">
        <v>1</v>
      </c>
      <c r="AF12" s="38"/>
      <c r="AG12" s="38"/>
      <c r="AH12" s="9" t="s">
        <v>204</v>
      </c>
      <c r="AI12" s="9" t="s">
        <v>234</v>
      </c>
      <c r="AJ12" s="96" t="s">
        <v>170</v>
      </c>
    </row>
    <row r="13" spans="1:39" ht="105.6" customHeight="1" thickBot="1" x14ac:dyDescent="0.3">
      <c r="A13" s="145">
        <v>5</v>
      </c>
      <c r="B13" s="151" t="s">
        <v>205</v>
      </c>
      <c r="C13" s="151" t="s">
        <v>206</v>
      </c>
      <c r="D13" s="171" t="s">
        <v>170</v>
      </c>
      <c r="E13" s="171">
        <v>2008</v>
      </c>
      <c r="F13" s="171">
        <v>1</v>
      </c>
      <c r="G13" s="192"/>
      <c r="H13" s="192"/>
      <c r="I13" s="157" t="s">
        <v>31</v>
      </c>
      <c r="J13" s="158"/>
      <c r="K13" s="11"/>
      <c r="L13" s="171"/>
      <c r="M13" s="195"/>
      <c r="N13" s="171">
        <v>1</v>
      </c>
      <c r="O13" s="171"/>
      <c r="P13" s="171"/>
      <c r="Q13" s="171"/>
      <c r="R13" s="197">
        <v>70</v>
      </c>
      <c r="S13" s="171">
        <v>58</v>
      </c>
      <c r="T13" s="171">
        <v>12</v>
      </c>
      <c r="U13" s="171" t="s">
        <v>170</v>
      </c>
      <c r="V13" s="171" t="s">
        <v>170</v>
      </c>
      <c r="W13" s="145" t="s">
        <v>170</v>
      </c>
      <c r="X13" s="151" t="s">
        <v>261</v>
      </c>
      <c r="Y13" s="145" t="s">
        <v>170</v>
      </c>
      <c r="Z13" s="151" t="s">
        <v>170</v>
      </c>
      <c r="AA13" s="151" t="s">
        <v>268</v>
      </c>
      <c r="AB13" s="151" t="s">
        <v>207</v>
      </c>
      <c r="AC13" s="171"/>
      <c r="AD13" s="171"/>
      <c r="AE13" s="171"/>
      <c r="AF13" s="171"/>
      <c r="AG13" s="171">
        <v>1</v>
      </c>
      <c r="AH13" s="151" t="s">
        <v>208</v>
      </c>
      <c r="AI13" s="151" t="s">
        <v>236</v>
      </c>
      <c r="AJ13" s="144" t="s">
        <v>237</v>
      </c>
    </row>
    <row r="14" spans="1:39" ht="237" customHeight="1" thickBot="1" x14ac:dyDescent="0.3">
      <c r="A14" s="147"/>
      <c r="B14" s="153"/>
      <c r="C14" s="153"/>
      <c r="D14" s="172"/>
      <c r="E14" s="172"/>
      <c r="F14" s="172"/>
      <c r="G14" s="193"/>
      <c r="H14" s="193"/>
      <c r="I14" s="161"/>
      <c r="J14" s="162"/>
      <c r="K14" s="11"/>
      <c r="L14" s="172"/>
      <c r="M14" s="196"/>
      <c r="N14" s="172"/>
      <c r="O14" s="172"/>
      <c r="P14" s="172"/>
      <c r="Q14" s="172"/>
      <c r="R14" s="198"/>
      <c r="S14" s="172"/>
      <c r="T14" s="172"/>
      <c r="U14" s="172"/>
      <c r="V14" s="172"/>
      <c r="W14" s="147"/>
      <c r="X14" s="153"/>
      <c r="Y14" s="147"/>
      <c r="Z14" s="153"/>
      <c r="AA14" s="153"/>
      <c r="AB14" s="153"/>
      <c r="AC14" s="172"/>
      <c r="AD14" s="172"/>
      <c r="AE14" s="172"/>
      <c r="AF14" s="172"/>
      <c r="AG14" s="172"/>
      <c r="AH14" s="153"/>
      <c r="AI14" s="153"/>
      <c r="AJ14" s="143"/>
    </row>
    <row r="15" spans="1:39" ht="409.6" customHeight="1" x14ac:dyDescent="0.25">
      <c r="A15" s="145">
        <v>6</v>
      </c>
      <c r="B15" s="151" t="s">
        <v>277</v>
      </c>
      <c r="C15" s="144" t="s">
        <v>225</v>
      </c>
      <c r="D15" s="133" t="s">
        <v>170</v>
      </c>
      <c r="E15" s="133">
        <v>2024</v>
      </c>
      <c r="F15" s="133">
        <v>1</v>
      </c>
      <c r="G15" s="133"/>
      <c r="H15" s="133"/>
      <c r="I15" s="182" t="s">
        <v>31</v>
      </c>
      <c r="J15" s="183"/>
      <c r="K15" s="184"/>
      <c r="L15" s="133"/>
      <c r="M15" s="133">
        <v>1</v>
      </c>
      <c r="N15" s="133"/>
      <c r="O15" s="133"/>
      <c r="P15" s="133"/>
      <c r="Q15" s="133"/>
      <c r="R15" s="180">
        <v>28</v>
      </c>
      <c r="S15" s="133">
        <v>20</v>
      </c>
      <c r="T15" s="133">
        <v>8</v>
      </c>
      <c r="U15" s="133"/>
      <c r="V15" s="133"/>
      <c r="W15" s="178" t="s">
        <v>170</v>
      </c>
      <c r="X15" s="144" t="s">
        <v>261</v>
      </c>
      <c r="Y15" s="144" t="s">
        <v>170</v>
      </c>
      <c r="Z15" s="144" t="s">
        <v>278</v>
      </c>
      <c r="AA15" s="144" t="s">
        <v>269</v>
      </c>
      <c r="AB15" s="151" t="s">
        <v>212</v>
      </c>
      <c r="AC15" s="171"/>
      <c r="AD15" s="171"/>
      <c r="AE15" s="171">
        <v>1</v>
      </c>
      <c r="AF15" s="171"/>
      <c r="AG15" s="171"/>
      <c r="AH15" s="151" t="s">
        <v>200</v>
      </c>
      <c r="AI15" s="151" t="s">
        <v>234</v>
      </c>
      <c r="AJ15" s="133" t="s">
        <v>170</v>
      </c>
    </row>
    <row r="16" spans="1:39" ht="91.5" customHeight="1" thickBot="1" x14ac:dyDescent="0.3">
      <c r="A16" s="147"/>
      <c r="B16" s="153"/>
      <c r="C16" s="143"/>
      <c r="D16" s="134"/>
      <c r="E16" s="134"/>
      <c r="F16" s="134"/>
      <c r="G16" s="134"/>
      <c r="H16" s="134"/>
      <c r="I16" s="185"/>
      <c r="J16" s="186"/>
      <c r="K16" s="187"/>
      <c r="L16" s="134"/>
      <c r="M16" s="134"/>
      <c r="N16" s="134"/>
      <c r="O16" s="134"/>
      <c r="P16" s="134"/>
      <c r="Q16" s="134"/>
      <c r="R16" s="181"/>
      <c r="S16" s="134"/>
      <c r="T16" s="134"/>
      <c r="U16" s="134"/>
      <c r="V16" s="134"/>
      <c r="W16" s="179"/>
      <c r="X16" s="143"/>
      <c r="Y16" s="143"/>
      <c r="Z16" s="143"/>
      <c r="AA16" s="143"/>
      <c r="AB16" s="153"/>
      <c r="AC16" s="172"/>
      <c r="AD16" s="172"/>
      <c r="AE16" s="172"/>
      <c r="AF16" s="172"/>
      <c r="AG16" s="172"/>
      <c r="AH16" s="153"/>
      <c r="AI16" s="153"/>
      <c r="AJ16" s="134"/>
    </row>
    <row r="17" spans="1:36" ht="105.6" customHeight="1" thickBot="1" x14ac:dyDescent="0.3">
      <c r="A17" s="19" t="s">
        <v>29</v>
      </c>
      <c r="B17" s="19" t="s">
        <v>223</v>
      </c>
      <c r="C17" s="19" t="s">
        <v>231</v>
      </c>
      <c r="D17" s="23"/>
      <c r="E17" s="23"/>
      <c r="F17" s="22">
        <f>SUM(F7:F15)</f>
        <v>6</v>
      </c>
      <c r="G17" s="22">
        <v>0</v>
      </c>
      <c r="H17" s="22">
        <v>0</v>
      </c>
      <c r="I17" s="120" t="s">
        <v>216</v>
      </c>
      <c r="J17" s="121"/>
      <c r="K17" s="122"/>
      <c r="L17" s="19">
        <v>0</v>
      </c>
      <c r="M17" s="19">
        <v>3</v>
      </c>
      <c r="N17" s="19">
        <v>1</v>
      </c>
      <c r="O17" s="19">
        <v>0</v>
      </c>
      <c r="P17" s="19">
        <v>0</v>
      </c>
      <c r="Q17" s="22">
        <v>1</v>
      </c>
      <c r="R17" s="19">
        <f>SUM(R7:R15)</f>
        <v>248</v>
      </c>
      <c r="S17" s="19">
        <f t="shared" ref="S17:V17" si="0">SUM(S7:S15)</f>
        <v>167</v>
      </c>
      <c r="T17" s="19">
        <f t="shared" si="0"/>
        <v>69</v>
      </c>
      <c r="U17" s="19">
        <f t="shared" si="0"/>
        <v>12</v>
      </c>
      <c r="V17" s="19">
        <f t="shared" si="0"/>
        <v>0</v>
      </c>
      <c r="W17" s="19">
        <v>0</v>
      </c>
      <c r="X17" s="19">
        <v>4</v>
      </c>
      <c r="Y17" s="19">
        <v>1</v>
      </c>
      <c r="Z17" s="19" t="s">
        <v>270</v>
      </c>
      <c r="AA17" s="19" t="s">
        <v>279</v>
      </c>
      <c r="AB17" s="19">
        <v>28</v>
      </c>
      <c r="AC17" s="63">
        <f>SUM(AC7:AC15)</f>
        <v>1</v>
      </c>
      <c r="AD17" s="63">
        <f>SUM(AD7:AD15)</f>
        <v>0</v>
      </c>
      <c r="AE17" s="22">
        <v>3</v>
      </c>
      <c r="AF17" s="22">
        <v>0</v>
      </c>
      <c r="AG17" s="22">
        <v>1</v>
      </c>
      <c r="AH17" s="22"/>
      <c r="AI17" s="19" t="s">
        <v>260</v>
      </c>
      <c r="AJ17" s="107">
        <v>1</v>
      </c>
    </row>
    <row r="19" spans="1:36" ht="47.25" customHeight="1" x14ac:dyDescent="0.25">
      <c r="A19" s="113" t="s">
        <v>152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</row>
    <row r="20" spans="1:36" ht="75.75" customHeight="1" x14ac:dyDescent="0.25">
      <c r="A20" s="113" t="s">
        <v>284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</row>
    <row r="21" spans="1:36" x14ac:dyDescent="0.25">
      <c r="F21" s="13"/>
    </row>
    <row r="23" spans="1:36" x14ac:dyDescent="0.25">
      <c r="C23" s="13"/>
    </row>
  </sheetData>
  <mergeCells count="137">
    <mergeCell ref="A9:A11"/>
    <mergeCell ref="X9:X11"/>
    <mergeCell ref="Y9:Y11"/>
    <mergeCell ref="AB9:AB11"/>
    <mergeCell ref="AC9:AC11"/>
    <mergeCell ref="AD9:AD11"/>
    <mergeCell ref="S9:S11"/>
    <mergeCell ref="T9:T11"/>
    <mergeCell ref="U9:U11"/>
    <mergeCell ref="V9:V11"/>
    <mergeCell ref="W9:W11"/>
    <mergeCell ref="N9:N11"/>
    <mergeCell ref="O9:O11"/>
    <mergeCell ref="P9:P11"/>
    <mergeCell ref="Q9:Q11"/>
    <mergeCell ref="R9:R11"/>
    <mergeCell ref="G9:G11"/>
    <mergeCell ref="H9:H11"/>
    <mergeCell ref="I9:J11"/>
    <mergeCell ref="L9:L11"/>
    <mergeCell ref="M9:M11"/>
    <mergeCell ref="B9:B11"/>
    <mergeCell ref="C9:C11"/>
    <mergeCell ref="D9:D11"/>
    <mergeCell ref="E9:E11"/>
    <mergeCell ref="F9:F11"/>
    <mergeCell ref="AB7:AB8"/>
    <mergeCell ref="Z9:Z11"/>
    <mergeCell ref="AA9:AA11"/>
    <mergeCell ref="AJ7:AJ8"/>
    <mergeCell ref="AC7:AC8"/>
    <mergeCell ref="AD7:AD8"/>
    <mergeCell ref="AE7:AE8"/>
    <mergeCell ref="AF7:AF8"/>
    <mergeCell ref="AG7:AG8"/>
    <mergeCell ref="AJ9:AJ11"/>
    <mergeCell ref="AH7:AH8"/>
    <mergeCell ref="AE9:AE11"/>
    <mergeCell ref="AF9:AF11"/>
    <mergeCell ref="AG9:AG11"/>
    <mergeCell ref="AH9:AH11"/>
    <mergeCell ref="AI9:AI11"/>
    <mergeCell ref="V13:V14"/>
    <mergeCell ref="N13:N14"/>
    <mergeCell ref="O13:O14"/>
    <mergeCell ref="P13:P14"/>
    <mergeCell ref="Q13:Q14"/>
    <mergeCell ref="R13:R14"/>
    <mergeCell ref="S13:S14"/>
    <mergeCell ref="T13:T14"/>
    <mergeCell ref="U13:U14"/>
    <mergeCell ref="A20:U20"/>
    <mergeCell ref="AB5:AB6"/>
    <mergeCell ref="AC5:AG5"/>
    <mergeCell ref="AI5:AI6"/>
    <mergeCell ref="I5:K6"/>
    <mergeCell ref="L5:Q5"/>
    <mergeCell ref="R5:R6"/>
    <mergeCell ref="S5:V5"/>
    <mergeCell ref="A19:U19"/>
    <mergeCell ref="W5:AA5"/>
    <mergeCell ref="I17:K17"/>
    <mergeCell ref="A5:A6"/>
    <mergeCell ref="C5:C6"/>
    <mergeCell ref="D5:D6"/>
    <mergeCell ref="E5:E6"/>
    <mergeCell ref="F5:H5"/>
    <mergeCell ref="B5:B6"/>
    <mergeCell ref="F13:F14"/>
    <mergeCell ref="M13:M14"/>
    <mergeCell ref="G13:G14"/>
    <mergeCell ref="AC13:AC14"/>
    <mergeCell ref="AD13:AD14"/>
    <mergeCell ref="AE13:AE14"/>
    <mergeCell ref="AI7:AI8"/>
    <mergeCell ref="A13:A14"/>
    <mergeCell ref="B13:B14"/>
    <mergeCell ref="C13:C14"/>
    <mergeCell ref="D13:D14"/>
    <mergeCell ref="E13:E14"/>
    <mergeCell ref="AJ5:AJ6"/>
    <mergeCell ref="AJ13:AJ14"/>
    <mergeCell ref="I8:K8"/>
    <mergeCell ref="I7:K7"/>
    <mergeCell ref="I12:K12"/>
    <mergeCell ref="W13:W14"/>
    <mergeCell ref="X13:X14"/>
    <mergeCell ref="Y13:Y14"/>
    <mergeCell ref="Z13:Z14"/>
    <mergeCell ref="AF13:AF14"/>
    <mergeCell ref="AG13:AG14"/>
    <mergeCell ref="AH13:AH14"/>
    <mergeCell ref="AI13:AI14"/>
    <mergeCell ref="AA13:AA14"/>
    <mergeCell ref="AB13:AB14"/>
    <mergeCell ref="H13:H14"/>
    <mergeCell ref="I13:J14"/>
    <mergeCell ref="AH5:AH6"/>
    <mergeCell ref="L13:L14"/>
    <mergeCell ref="P15:P16"/>
    <mergeCell ref="Q15:Q16"/>
    <mergeCell ref="R15:R16"/>
    <mergeCell ref="S15:S16"/>
    <mergeCell ref="T15:T16"/>
    <mergeCell ref="A15:A16"/>
    <mergeCell ref="B15:B16"/>
    <mergeCell ref="C15:C16"/>
    <mergeCell ref="D15:D16"/>
    <mergeCell ref="E15:E16"/>
    <mergeCell ref="F15:F16"/>
    <mergeCell ref="G15:G16"/>
    <mergeCell ref="H15:H16"/>
    <mergeCell ref="I15:K16"/>
    <mergeCell ref="AD15:AD16"/>
    <mergeCell ref="AE15:AE16"/>
    <mergeCell ref="AF15:AF16"/>
    <mergeCell ref="AG15:AG16"/>
    <mergeCell ref="AH15:AH16"/>
    <mergeCell ref="AI15:AI16"/>
    <mergeCell ref="AJ15:AJ16"/>
    <mergeCell ref="A1:AJ1"/>
    <mergeCell ref="A2:AJ2"/>
    <mergeCell ref="A3:AJ3"/>
    <mergeCell ref="A4:AJ4"/>
    <mergeCell ref="U15:U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L15:L16"/>
    <mergeCell ref="M15:M16"/>
    <mergeCell ref="N15:N16"/>
    <mergeCell ref="O15:O16"/>
  </mergeCells>
  <pageMargins left="0.25" right="0.25" top="0.75" bottom="0.75" header="0.3" footer="0.3"/>
  <pageSetup paperSize="9" scale="35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AG13"/>
  <sheetViews>
    <sheetView view="pageBreakPreview" zoomScale="70" zoomScaleNormal="80" zoomScaleSheetLayoutView="70" workbookViewId="0">
      <selection sqref="A1:AG1"/>
    </sheetView>
  </sheetViews>
  <sheetFormatPr defaultRowHeight="15" x14ac:dyDescent="0.25"/>
  <cols>
    <col min="2" max="2" width="20" customWidth="1"/>
    <col min="3" max="3" width="28.7109375" customWidth="1"/>
    <col min="20" max="20" width="15.42578125" customWidth="1"/>
    <col min="21" max="21" width="14.28515625" customWidth="1"/>
    <col min="22" max="22" width="16.85546875" customWidth="1"/>
    <col min="23" max="23" width="15.85546875" customWidth="1"/>
    <col min="24" max="24" width="19.28515625" customWidth="1"/>
    <col min="25" max="25" width="13.28515625" customWidth="1"/>
    <col min="30" max="30" width="13.28515625" customWidth="1"/>
    <col min="31" max="31" width="14.42578125" customWidth="1"/>
    <col min="32" max="32" width="19" customWidth="1"/>
  </cols>
  <sheetData>
    <row r="1" spans="1:33" ht="18.75" customHeight="1" x14ac:dyDescent="0.3">
      <c r="A1" s="111" t="s">
        <v>242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</row>
    <row r="2" spans="1:33" ht="20.25" customHeight="1" x14ac:dyDescent="0.25">
      <c r="A2" s="224" t="s">
        <v>39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  <c r="AE2" s="225"/>
      <c r="AF2" s="225"/>
      <c r="AG2" s="225"/>
    </row>
    <row r="3" spans="1:33" ht="57" customHeight="1" x14ac:dyDescent="0.25">
      <c r="A3" s="226" t="s">
        <v>281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</row>
    <row r="4" spans="1:33" ht="19.5" thickBot="1" x14ac:dyDescent="0.35">
      <c r="A4" s="227" t="s">
        <v>222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</row>
    <row r="5" spans="1:33" ht="71.25" customHeight="1" thickBot="1" x14ac:dyDescent="0.3">
      <c r="A5" s="233" t="s">
        <v>17</v>
      </c>
      <c r="B5" s="116" t="s">
        <v>13</v>
      </c>
      <c r="C5" s="116" t="s">
        <v>22</v>
      </c>
      <c r="D5" s="109" t="s">
        <v>15</v>
      </c>
      <c r="E5" s="109" t="s">
        <v>26</v>
      </c>
      <c r="F5" s="120" t="s">
        <v>19</v>
      </c>
      <c r="G5" s="167"/>
      <c r="H5" s="167"/>
      <c r="I5" s="122"/>
      <c r="J5" s="120" t="s">
        <v>43</v>
      </c>
      <c r="K5" s="121"/>
      <c r="L5" s="121"/>
      <c r="M5" s="121"/>
      <c r="N5" s="122"/>
      <c r="O5" s="116" t="s">
        <v>38</v>
      </c>
      <c r="P5" s="230" t="s">
        <v>18</v>
      </c>
      <c r="Q5" s="231"/>
      <c r="R5" s="231"/>
      <c r="S5" s="232"/>
      <c r="T5" s="120" t="s">
        <v>74</v>
      </c>
      <c r="U5" s="121"/>
      <c r="V5" s="121"/>
      <c r="W5" s="121"/>
      <c r="X5" s="122"/>
      <c r="Y5" s="116" t="s">
        <v>14</v>
      </c>
      <c r="Z5" s="118" t="s">
        <v>126</v>
      </c>
      <c r="AA5" s="167"/>
      <c r="AB5" s="167"/>
      <c r="AC5" s="167"/>
      <c r="AD5" s="129"/>
      <c r="AE5" s="116" t="s">
        <v>125</v>
      </c>
      <c r="AF5" s="116" t="s">
        <v>84</v>
      </c>
      <c r="AG5" s="116" t="s">
        <v>227</v>
      </c>
    </row>
    <row r="6" spans="1:33" ht="165.75" customHeight="1" thickBot="1" x14ac:dyDescent="0.3">
      <c r="A6" s="234"/>
      <c r="B6" s="117"/>
      <c r="C6" s="117"/>
      <c r="D6" s="110"/>
      <c r="E6" s="110"/>
      <c r="F6" s="36" t="s">
        <v>40</v>
      </c>
      <c r="G6" s="19" t="s">
        <v>28</v>
      </c>
      <c r="H6" s="19" t="s">
        <v>41</v>
      </c>
      <c r="I6" s="19" t="s">
        <v>42</v>
      </c>
      <c r="J6" s="19" t="s">
        <v>44</v>
      </c>
      <c r="K6" s="19" t="s">
        <v>45</v>
      </c>
      <c r="L6" s="19" t="s">
        <v>46</v>
      </c>
      <c r="M6" s="21" t="s">
        <v>48</v>
      </c>
      <c r="N6" s="21" t="s">
        <v>47</v>
      </c>
      <c r="O6" s="117"/>
      <c r="P6" s="14" t="s">
        <v>9</v>
      </c>
      <c r="Q6" s="18" t="s">
        <v>10</v>
      </c>
      <c r="R6" s="18" t="s">
        <v>11</v>
      </c>
      <c r="S6" s="15" t="s">
        <v>12</v>
      </c>
      <c r="T6" s="16" t="s">
        <v>81</v>
      </c>
      <c r="U6" s="91" t="s">
        <v>5</v>
      </c>
      <c r="V6" s="24" t="s">
        <v>6</v>
      </c>
      <c r="W6" s="24" t="s">
        <v>7</v>
      </c>
      <c r="X6" s="17" t="s">
        <v>8</v>
      </c>
      <c r="Y6" s="117"/>
      <c r="Z6" s="16" t="s">
        <v>23</v>
      </c>
      <c r="AA6" s="42" t="s">
        <v>134</v>
      </c>
      <c r="AB6" s="42" t="s">
        <v>24</v>
      </c>
      <c r="AC6" s="17" t="s">
        <v>135</v>
      </c>
      <c r="AD6" s="17" t="s">
        <v>25</v>
      </c>
      <c r="AE6" s="117"/>
      <c r="AF6" s="117"/>
      <c r="AG6" s="117"/>
    </row>
    <row r="7" spans="1:33" ht="409.6" customHeight="1" x14ac:dyDescent="0.25">
      <c r="A7" s="218">
        <v>1</v>
      </c>
      <c r="B7" s="151" t="s">
        <v>187</v>
      </c>
      <c r="C7" s="151" t="s">
        <v>196</v>
      </c>
      <c r="D7" s="145">
        <v>2024</v>
      </c>
      <c r="E7" s="145">
        <v>1981</v>
      </c>
      <c r="F7" s="145"/>
      <c r="G7" s="145"/>
      <c r="H7" s="145"/>
      <c r="I7" s="145">
        <v>1</v>
      </c>
      <c r="J7" s="145">
        <v>1</v>
      </c>
      <c r="K7" s="145"/>
      <c r="L7" s="145"/>
      <c r="M7" s="145"/>
      <c r="N7" s="145"/>
      <c r="O7" s="145">
        <v>33</v>
      </c>
      <c r="P7" s="220">
        <v>5</v>
      </c>
      <c r="Q7" s="216">
        <v>11</v>
      </c>
      <c r="R7" s="216">
        <v>17</v>
      </c>
      <c r="S7" s="218"/>
      <c r="T7" s="220" t="s">
        <v>170</v>
      </c>
      <c r="U7" s="222" t="s">
        <v>245</v>
      </c>
      <c r="V7" s="210" t="s">
        <v>276</v>
      </c>
      <c r="W7" s="212" t="s">
        <v>170</v>
      </c>
      <c r="X7" s="212" t="s">
        <v>170</v>
      </c>
      <c r="Y7" s="148" t="s">
        <v>197</v>
      </c>
      <c r="Z7" s="214"/>
      <c r="AA7" s="202"/>
      <c r="AB7" s="202"/>
      <c r="AC7" s="203"/>
      <c r="AD7" s="205">
        <v>1</v>
      </c>
      <c r="AE7" s="148" t="s">
        <v>198</v>
      </c>
      <c r="AF7" s="208" t="s">
        <v>235</v>
      </c>
      <c r="AG7" s="133" t="s">
        <v>170</v>
      </c>
    </row>
    <row r="8" spans="1:33" ht="176.25" customHeight="1" thickBot="1" x14ac:dyDescent="0.3">
      <c r="A8" s="219"/>
      <c r="B8" s="153"/>
      <c r="C8" s="132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1"/>
      <c r="Q8" s="217"/>
      <c r="R8" s="217"/>
      <c r="S8" s="219"/>
      <c r="T8" s="221"/>
      <c r="U8" s="223"/>
      <c r="V8" s="211"/>
      <c r="W8" s="213"/>
      <c r="X8" s="213"/>
      <c r="Y8" s="207"/>
      <c r="Z8" s="215"/>
      <c r="AA8" s="202"/>
      <c r="AB8" s="202"/>
      <c r="AC8" s="204"/>
      <c r="AD8" s="206"/>
      <c r="AE8" s="207"/>
      <c r="AF8" s="209"/>
      <c r="AG8" s="134"/>
    </row>
    <row r="9" spans="1:33" ht="406.5" customHeight="1" thickBot="1" x14ac:dyDescent="0.3">
      <c r="A9" s="31">
        <v>2</v>
      </c>
      <c r="B9" s="58" t="s">
        <v>187</v>
      </c>
      <c r="C9" s="33" t="s">
        <v>274</v>
      </c>
      <c r="D9" s="34">
        <v>2025</v>
      </c>
      <c r="E9" s="34">
        <v>2011</v>
      </c>
      <c r="F9" s="34"/>
      <c r="G9" s="34"/>
      <c r="H9" s="34"/>
      <c r="I9" s="34">
        <v>1</v>
      </c>
      <c r="J9" s="34">
        <v>1</v>
      </c>
      <c r="K9" s="34"/>
      <c r="L9" s="34"/>
      <c r="M9" s="34"/>
      <c r="N9" s="34"/>
      <c r="O9" s="34">
        <v>42</v>
      </c>
      <c r="P9" s="32">
        <v>30</v>
      </c>
      <c r="Q9" s="28">
        <v>12</v>
      </c>
      <c r="R9" s="28"/>
      <c r="S9" s="31"/>
      <c r="T9" s="32" t="s">
        <v>170</v>
      </c>
      <c r="U9" s="105" t="s">
        <v>244</v>
      </c>
      <c r="V9" s="86" t="s">
        <v>170</v>
      </c>
      <c r="W9" s="84" t="s">
        <v>170</v>
      </c>
      <c r="X9" s="90" t="s">
        <v>243</v>
      </c>
      <c r="Y9" s="79" t="s">
        <v>215</v>
      </c>
      <c r="Z9" s="87"/>
      <c r="AA9" s="86"/>
      <c r="AB9" s="86"/>
      <c r="AC9" s="86"/>
      <c r="AD9" s="88">
        <v>1</v>
      </c>
      <c r="AE9" s="89" t="s">
        <v>199</v>
      </c>
      <c r="AF9" s="92" t="s">
        <v>170</v>
      </c>
      <c r="AG9" s="96" t="s">
        <v>170</v>
      </c>
    </row>
    <row r="10" spans="1:33" ht="63.75" thickBot="1" x14ac:dyDescent="0.3">
      <c r="A10" s="3" t="s">
        <v>29</v>
      </c>
      <c r="B10" s="4" t="s">
        <v>193</v>
      </c>
      <c r="C10" s="4" t="s">
        <v>275</v>
      </c>
      <c r="D10" s="4"/>
      <c r="E10" s="4"/>
      <c r="F10" s="4">
        <v>0</v>
      </c>
      <c r="G10" s="4">
        <v>0</v>
      </c>
      <c r="H10" s="4">
        <v>0</v>
      </c>
      <c r="I10" s="4">
        <v>2</v>
      </c>
      <c r="J10" s="4">
        <v>2</v>
      </c>
      <c r="K10" s="4">
        <v>0</v>
      </c>
      <c r="L10" s="4">
        <v>0</v>
      </c>
      <c r="M10" s="4">
        <v>0</v>
      </c>
      <c r="N10" s="4">
        <v>0</v>
      </c>
      <c r="O10" s="4">
        <f>O9+O7</f>
        <v>75</v>
      </c>
      <c r="P10" s="4">
        <f t="shared" ref="P10:S10" si="0">P9+P7</f>
        <v>35</v>
      </c>
      <c r="Q10" s="4">
        <f t="shared" si="0"/>
        <v>23</v>
      </c>
      <c r="R10" s="4">
        <f t="shared" si="0"/>
        <v>17</v>
      </c>
      <c r="S10" s="4">
        <f t="shared" si="0"/>
        <v>0</v>
      </c>
      <c r="T10" s="39">
        <v>0</v>
      </c>
      <c r="U10" s="35">
        <v>4</v>
      </c>
      <c r="V10" s="35">
        <v>1</v>
      </c>
      <c r="W10" s="35">
        <v>0</v>
      </c>
      <c r="X10" s="3">
        <v>1</v>
      </c>
      <c r="Y10" s="4">
        <v>2</v>
      </c>
      <c r="Z10" s="39">
        <v>0</v>
      </c>
      <c r="AA10" s="35">
        <v>0</v>
      </c>
      <c r="AB10" s="35">
        <v>0</v>
      </c>
      <c r="AC10" s="35">
        <v>0</v>
      </c>
      <c r="AD10" s="3">
        <v>2</v>
      </c>
      <c r="AE10" s="64"/>
      <c r="AF10" s="4">
        <v>1</v>
      </c>
      <c r="AG10" s="106">
        <v>0</v>
      </c>
    </row>
    <row r="12" spans="1:33" ht="79.5" customHeight="1" x14ac:dyDescent="0.25">
      <c r="A12" s="113" t="s">
        <v>153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</row>
    <row r="13" spans="1:33" ht="50.25" customHeight="1" x14ac:dyDescent="0.25">
      <c r="A13" s="113" t="s">
        <v>220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</row>
  </sheetData>
  <mergeCells count="54">
    <mergeCell ref="A13:U13"/>
    <mergeCell ref="A12:U12"/>
    <mergeCell ref="F5:I5"/>
    <mergeCell ref="J5:N5"/>
    <mergeCell ref="O5:O6"/>
    <mergeCell ref="P5:S5"/>
    <mergeCell ref="T5:X5"/>
    <mergeCell ref="B5:B6"/>
    <mergeCell ref="A5:A6"/>
    <mergeCell ref="C5:C6"/>
    <mergeCell ref="D5:D6"/>
    <mergeCell ref="E5:E6"/>
    <mergeCell ref="M7:M8"/>
    <mergeCell ref="N7:N8"/>
    <mergeCell ref="O7:O8"/>
    <mergeCell ref="P7:P8"/>
    <mergeCell ref="AE5:AE6"/>
    <mergeCell ref="AG5:AG6"/>
    <mergeCell ref="Y5:Y6"/>
    <mergeCell ref="Z5:AD5"/>
    <mergeCell ref="AF5:AF6"/>
    <mergeCell ref="A1:AG1"/>
    <mergeCell ref="A2:AG2"/>
    <mergeCell ref="A3:AG3"/>
    <mergeCell ref="A4:AG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G7:AG8"/>
    <mergeCell ref="AB7:AB8"/>
    <mergeCell ref="AC7:AC8"/>
    <mergeCell ref="AD7:AD8"/>
    <mergeCell ref="AE7:AE8"/>
    <mergeCell ref="AF7:AF8"/>
  </mergeCells>
  <pageMargins left="0.25" right="0.25" top="0.75" bottom="0.75" header="0.3" footer="0.3"/>
  <pageSetup paperSize="9" scale="36" fitToHeight="0" orientation="landscape" horizontalDpi="360" verticalDpi="360" r:id="rId1"/>
  <rowBreaks count="1" manualBreakCount="1">
    <brk id="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AK13"/>
  <sheetViews>
    <sheetView tabSelected="1" zoomScale="70" zoomScaleNormal="70" workbookViewId="0">
      <selection activeCell="A12" sqref="A12:U12"/>
    </sheetView>
  </sheetViews>
  <sheetFormatPr defaultRowHeight="15" x14ac:dyDescent="0.25"/>
  <cols>
    <col min="1" max="1" width="10.85546875" customWidth="1"/>
    <col min="2" max="2" width="25.140625" customWidth="1"/>
    <col min="3" max="3" width="26.28515625" customWidth="1"/>
    <col min="24" max="24" width="19" customWidth="1"/>
    <col min="25" max="25" width="19.7109375" customWidth="1"/>
    <col min="26" max="26" width="15" customWidth="1"/>
    <col min="27" max="27" width="18.140625" customWidth="1"/>
    <col min="28" max="28" width="19.42578125" customWidth="1"/>
    <col min="29" max="29" width="17.5703125" customWidth="1"/>
    <col min="30" max="30" width="14.28515625" customWidth="1"/>
    <col min="31" max="31" width="13.85546875" customWidth="1"/>
    <col min="32" max="32" width="12.7109375" customWidth="1"/>
    <col min="33" max="33" width="12.140625" customWidth="1"/>
    <col min="34" max="34" width="13.7109375" customWidth="1"/>
    <col min="35" max="35" width="12" customWidth="1"/>
    <col min="36" max="36" width="10.85546875" customWidth="1"/>
    <col min="37" max="37" width="9.85546875" customWidth="1"/>
  </cols>
  <sheetData>
    <row r="1" spans="1:37" ht="18.75" customHeight="1" x14ac:dyDescent="0.25">
      <c r="A1" s="135" t="s">
        <v>242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</row>
    <row r="2" spans="1:37" ht="19.5" customHeight="1" x14ac:dyDescent="0.35">
      <c r="A2" s="236" t="s">
        <v>75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</row>
    <row r="3" spans="1:37" ht="64.5" customHeight="1" x14ac:dyDescent="0.25">
      <c r="A3" s="138" t="s">
        <v>280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</row>
    <row r="4" spans="1:37" ht="21.75" customHeight="1" thickBot="1" x14ac:dyDescent="0.3">
      <c r="A4" s="238" t="s">
        <v>222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</row>
    <row r="5" spans="1:37" ht="63" customHeight="1" thickBot="1" x14ac:dyDescent="0.3">
      <c r="A5" s="240" t="s">
        <v>17</v>
      </c>
      <c r="B5" s="116" t="s">
        <v>13</v>
      </c>
      <c r="C5" s="116" t="s">
        <v>22</v>
      </c>
      <c r="D5" s="109" t="s">
        <v>15</v>
      </c>
      <c r="E5" s="109" t="s">
        <v>26</v>
      </c>
      <c r="F5" s="243" t="s">
        <v>60</v>
      </c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116" t="s">
        <v>38</v>
      </c>
      <c r="T5" s="126" t="s">
        <v>18</v>
      </c>
      <c r="U5" s="127"/>
      <c r="V5" s="127"/>
      <c r="W5" s="128"/>
      <c r="X5" s="120" t="s">
        <v>74</v>
      </c>
      <c r="Y5" s="121"/>
      <c r="Z5" s="121"/>
      <c r="AA5" s="121"/>
      <c r="AB5" s="122"/>
      <c r="AC5" s="116" t="s">
        <v>14</v>
      </c>
      <c r="AD5" s="120" t="s">
        <v>126</v>
      </c>
      <c r="AE5" s="121"/>
      <c r="AF5" s="121"/>
      <c r="AG5" s="121"/>
      <c r="AH5" s="122"/>
      <c r="AI5" s="116" t="s">
        <v>125</v>
      </c>
      <c r="AJ5" s="116" t="s">
        <v>84</v>
      </c>
      <c r="AK5" s="116" t="s">
        <v>228</v>
      </c>
    </row>
    <row r="6" spans="1:37" ht="31.5" customHeight="1" thickBot="1" x14ac:dyDescent="0.3">
      <c r="A6" s="241"/>
      <c r="B6" s="235"/>
      <c r="C6" s="235"/>
      <c r="D6" s="235"/>
      <c r="E6" s="235"/>
      <c r="F6" s="120" t="s">
        <v>149</v>
      </c>
      <c r="G6" s="121"/>
      <c r="H6" s="121"/>
      <c r="I6" s="121"/>
      <c r="J6" s="122"/>
      <c r="K6" s="120" t="s">
        <v>150</v>
      </c>
      <c r="L6" s="121"/>
      <c r="M6" s="121"/>
      <c r="N6" s="121"/>
      <c r="O6" s="121"/>
      <c r="P6" s="121"/>
      <c r="Q6" s="121"/>
      <c r="R6" s="122"/>
      <c r="S6" s="235"/>
      <c r="T6" s="16"/>
      <c r="U6" s="24"/>
      <c r="V6" s="24"/>
      <c r="W6" s="17"/>
      <c r="X6" s="49"/>
      <c r="Y6" s="66"/>
      <c r="Z6" s="66"/>
      <c r="AA6" s="66"/>
      <c r="AB6" s="50"/>
      <c r="AC6" s="235"/>
      <c r="AD6" s="49"/>
      <c r="AE6" s="66"/>
      <c r="AF6" s="66"/>
      <c r="AG6" s="66"/>
      <c r="AH6" s="50"/>
      <c r="AI6" s="235"/>
      <c r="AJ6" s="235"/>
      <c r="AK6" s="235"/>
    </row>
    <row r="7" spans="1:37" ht="150.75" customHeight="1" thickBot="1" x14ac:dyDescent="0.3">
      <c r="A7" s="242"/>
      <c r="B7" s="117"/>
      <c r="C7" s="117"/>
      <c r="D7" s="110"/>
      <c r="E7" s="110"/>
      <c r="F7" s="19" t="s">
        <v>54</v>
      </c>
      <c r="G7" s="19" t="s">
        <v>55</v>
      </c>
      <c r="H7" s="19" t="s">
        <v>49</v>
      </c>
      <c r="I7" s="19" t="s">
        <v>56</v>
      </c>
      <c r="J7" s="19" t="s">
        <v>50</v>
      </c>
      <c r="K7" s="19" t="s">
        <v>51</v>
      </c>
      <c r="L7" s="19" t="s">
        <v>57</v>
      </c>
      <c r="M7" s="19" t="s">
        <v>52</v>
      </c>
      <c r="N7" s="19" t="s">
        <v>58</v>
      </c>
      <c r="O7" s="19" t="s">
        <v>148</v>
      </c>
      <c r="P7" s="19" t="s">
        <v>147</v>
      </c>
      <c r="Q7" s="19" t="s">
        <v>53</v>
      </c>
      <c r="R7" s="19" t="s">
        <v>59</v>
      </c>
      <c r="S7" s="117"/>
      <c r="T7" s="14" t="s">
        <v>9</v>
      </c>
      <c r="U7" s="18" t="s">
        <v>10</v>
      </c>
      <c r="V7" s="18" t="s">
        <v>11</v>
      </c>
      <c r="W7" s="15" t="s">
        <v>12</v>
      </c>
      <c r="X7" s="25" t="s">
        <v>81</v>
      </c>
      <c r="Y7" s="26" t="s">
        <v>5</v>
      </c>
      <c r="Z7" s="27" t="s">
        <v>6</v>
      </c>
      <c r="AA7" s="27" t="s">
        <v>7</v>
      </c>
      <c r="AB7" s="65" t="s">
        <v>8</v>
      </c>
      <c r="AC7" s="117"/>
      <c r="AD7" s="16" t="s">
        <v>23</v>
      </c>
      <c r="AE7" s="24" t="s">
        <v>134</v>
      </c>
      <c r="AF7" s="24" t="s">
        <v>24</v>
      </c>
      <c r="AG7" s="17" t="s">
        <v>135</v>
      </c>
      <c r="AH7" s="17" t="s">
        <v>25</v>
      </c>
      <c r="AI7" s="117"/>
      <c r="AJ7" s="117"/>
      <c r="AK7" s="117"/>
    </row>
    <row r="8" spans="1:37" ht="409.5" customHeight="1" thickBot="1" x14ac:dyDescent="0.3">
      <c r="A8" s="29">
        <v>1</v>
      </c>
      <c r="B8" s="76" t="s">
        <v>187</v>
      </c>
      <c r="C8" s="84" t="s">
        <v>194</v>
      </c>
      <c r="D8" s="29" t="s">
        <v>170</v>
      </c>
      <c r="E8" s="29">
        <v>2023</v>
      </c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85">
        <v>1</v>
      </c>
      <c r="S8" s="108">
        <v>14</v>
      </c>
      <c r="T8" s="85" t="s">
        <v>170</v>
      </c>
      <c r="U8" s="85">
        <v>12</v>
      </c>
      <c r="V8" s="85">
        <v>1</v>
      </c>
      <c r="W8" s="85">
        <v>1</v>
      </c>
      <c r="X8" s="29" t="s">
        <v>170</v>
      </c>
      <c r="Y8" s="29" t="s">
        <v>170</v>
      </c>
      <c r="Z8" s="29" t="s">
        <v>170</v>
      </c>
      <c r="AA8" s="29" t="s">
        <v>170</v>
      </c>
      <c r="AB8" s="29" t="s">
        <v>170</v>
      </c>
      <c r="AC8" s="83" t="s">
        <v>210</v>
      </c>
      <c r="AD8" s="85">
        <v>1</v>
      </c>
      <c r="AE8" s="85">
        <v>0</v>
      </c>
      <c r="AF8" s="85">
        <v>0</v>
      </c>
      <c r="AG8" s="85">
        <v>0</v>
      </c>
      <c r="AH8" s="85">
        <v>0</v>
      </c>
      <c r="AI8" s="85" t="s">
        <v>170</v>
      </c>
      <c r="AJ8" s="102" t="s">
        <v>170</v>
      </c>
      <c r="AK8" s="104" t="s">
        <v>238</v>
      </c>
    </row>
    <row r="9" spans="1:37" ht="87" customHeight="1" thickBot="1" x14ac:dyDescent="0.3">
      <c r="A9" s="35" t="s">
        <v>29</v>
      </c>
      <c r="B9" s="35" t="s">
        <v>193</v>
      </c>
      <c r="C9" s="35" t="s">
        <v>195</v>
      </c>
      <c r="D9" s="2"/>
      <c r="E9" s="2"/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1</v>
      </c>
      <c r="S9" s="2">
        <v>14</v>
      </c>
      <c r="T9" s="2">
        <f>-U912</f>
        <v>0</v>
      </c>
      <c r="U9" s="2">
        <v>12</v>
      </c>
      <c r="V9" s="2">
        <v>1</v>
      </c>
      <c r="W9" s="2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1</v>
      </c>
      <c r="AD9" s="2">
        <v>1</v>
      </c>
      <c r="AE9" s="2">
        <v>0</v>
      </c>
      <c r="AF9" s="2">
        <v>0</v>
      </c>
      <c r="AG9" s="2">
        <v>0</v>
      </c>
      <c r="AH9" s="2">
        <v>0</v>
      </c>
      <c r="AI9" s="2" t="s">
        <v>170</v>
      </c>
      <c r="AJ9" s="103">
        <v>0</v>
      </c>
      <c r="AK9" s="106">
        <v>1</v>
      </c>
    </row>
    <row r="11" spans="1:37" ht="42" customHeight="1" x14ac:dyDescent="0.25">
      <c r="A11" s="113" t="s">
        <v>155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</row>
    <row r="12" spans="1:37" ht="77.25" customHeight="1" x14ac:dyDescent="0.3">
      <c r="A12" s="244" t="s">
        <v>221</v>
      </c>
      <c r="B12" s="244"/>
      <c r="C12" s="244"/>
      <c r="D12" s="244"/>
      <c r="E12" s="244"/>
      <c r="F12" s="244"/>
      <c r="G12" s="244"/>
      <c r="H12" s="244"/>
      <c r="I12" s="244"/>
      <c r="J12" s="244"/>
      <c r="K12" s="244"/>
      <c r="L12" s="244"/>
      <c r="M12" s="244"/>
      <c r="N12" s="244"/>
      <c r="O12" s="244"/>
      <c r="P12" s="244"/>
      <c r="Q12" s="244"/>
      <c r="R12" s="244"/>
      <c r="S12" s="244"/>
      <c r="T12" s="244"/>
      <c r="U12" s="244"/>
    </row>
    <row r="13" spans="1:37" x14ac:dyDescent="0.25">
      <c r="AH13" s="20"/>
      <c r="AI13" s="20"/>
    </row>
  </sheetData>
  <mergeCells count="22">
    <mergeCell ref="AC5:AC7"/>
    <mergeCell ref="AD5:AH5"/>
    <mergeCell ref="A11:U11"/>
    <mergeCell ref="A12:U12"/>
    <mergeCell ref="F6:J6"/>
    <mergeCell ref="K6:R6"/>
    <mergeCell ref="AK5:AK7"/>
    <mergeCell ref="A1:AK1"/>
    <mergeCell ref="A2:AK2"/>
    <mergeCell ref="A3:AK3"/>
    <mergeCell ref="A4:AK4"/>
    <mergeCell ref="B5:B7"/>
    <mergeCell ref="A5:A7"/>
    <mergeCell ref="C5:C7"/>
    <mergeCell ref="D5:D7"/>
    <mergeCell ref="E5:E7"/>
    <mergeCell ref="AJ5:AJ7"/>
    <mergeCell ref="F5:R5"/>
    <mergeCell ref="S5:S7"/>
    <mergeCell ref="AI5:AI7"/>
    <mergeCell ref="T5:W5"/>
    <mergeCell ref="X5:AB5"/>
  </mergeCells>
  <pageMargins left="0.25" right="0.25" top="0.75" bottom="0.75" header="0.3" footer="0.3"/>
  <pageSetup paperSize="9" scale="31" fitToHeight="0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4"/>
  <sheetViews>
    <sheetView topLeftCell="O4" workbookViewId="0">
      <pane xSplit="8" ySplit="3" topLeftCell="W7" activePane="bottomRight" state="frozen"/>
      <selection activeCell="O4" sqref="O4"/>
      <selection pane="topRight" activeCell="W4" sqref="W4"/>
      <selection pane="bottomLeft" activeCell="O7" sqref="O7"/>
      <selection pane="bottomRight" activeCell="A5" sqref="A5:A6"/>
    </sheetView>
  </sheetViews>
  <sheetFormatPr defaultRowHeight="15" x14ac:dyDescent="0.25"/>
  <cols>
    <col min="2" max="2" width="23.140625" customWidth="1"/>
    <col min="3" max="3" width="28.85546875" customWidth="1"/>
    <col min="6" max="6" width="11.85546875" customWidth="1"/>
    <col min="7" max="7" width="13.28515625" customWidth="1"/>
    <col min="8" max="8" width="12.140625" customWidth="1"/>
    <col min="9" max="9" width="10.42578125" customWidth="1"/>
    <col min="10" max="10" width="10.140625" customWidth="1"/>
    <col min="11" max="11" width="10.42578125" customWidth="1"/>
    <col min="17" max="17" width="14.140625" customWidth="1"/>
    <col min="18" max="18" width="13.28515625" customWidth="1"/>
    <col min="19" max="19" width="18.140625" customWidth="1"/>
    <col min="20" max="20" width="12.28515625" customWidth="1"/>
    <col min="21" max="21" width="15.42578125" customWidth="1"/>
    <col min="22" max="22" width="18" customWidth="1"/>
    <col min="25" max="25" width="14.140625" customWidth="1"/>
    <col min="28" max="28" width="15" customWidth="1"/>
    <col min="29" max="29" width="21.85546875" customWidth="1"/>
  </cols>
  <sheetData>
    <row r="1" spans="1:29" ht="18.75" x14ac:dyDescent="0.3">
      <c r="A1" s="245" t="s">
        <v>139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7"/>
    </row>
    <row r="2" spans="1:29" ht="19.5" x14ac:dyDescent="0.35">
      <c r="A2" s="248" t="s">
        <v>62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50"/>
    </row>
    <row r="3" spans="1:29" ht="83.25" customHeight="1" x14ac:dyDescent="0.3">
      <c r="A3" s="251" t="s">
        <v>154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3"/>
    </row>
    <row r="4" spans="1:29" ht="34.5" customHeight="1" thickBot="1" x14ac:dyDescent="0.35">
      <c r="A4" s="254" t="s">
        <v>68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6"/>
      <c r="N4" s="256"/>
      <c r="O4" s="256"/>
      <c r="P4" s="256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7"/>
    </row>
    <row r="5" spans="1:29" ht="76.5" customHeight="1" thickBot="1" x14ac:dyDescent="0.3">
      <c r="A5" s="129" t="s">
        <v>17</v>
      </c>
      <c r="B5" s="129" t="s">
        <v>13</v>
      </c>
      <c r="C5" s="116" t="s">
        <v>22</v>
      </c>
      <c r="D5" s="109" t="s">
        <v>15</v>
      </c>
      <c r="E5" s="109" t="s">
        <v>26</v>
      </c>
      <c r="F5" s="118" t="s">
        <v>33</v>
      </c>
      <c r="G5" s="167"/>
      <c r="H5" s="167"/>
      <c r="I5" s="167"/>
      <c r="J5" s="167"/>
      <c r="K5" s="129"/>
      <c r="L5" s="116" t="s">
        <v>38</v>
      </c>
      <c r="M5" s="264" t="s">
        <v>18</v>
      </c>
      <c r="N5" s="265"/>
      <c r="O5" s="265"/>
      <c r="P5" s="266"/>
      <c r="Q5" s="120" t="s">
        <v>74</v>
      </c>
      <c r="R5" s="121"/>
      <c r="S5" s="121"/>
      <c r="T5" s="121"/>
      <c r="U5" s="122"/>
      <c r="V5" s="116" t="s">
        <v>14</v>
      </c>
      <c r="W5" s="120" t="s">
        <v>126</v>
      </c>
      <c r="X5" s="121"/>
      <c r="Y5" s="121"/>
      <c r="Z5" s="121"/>
      <c r="AA5" s="122"/>
      <c r="AB5" s="116" t="s">
        <v>125</v>
      </c>
      <c r="AC5" s="116" t="s">
        <v>84</v>
      </c>
    </row>
    <row r="6" spans="1:29" ht="152.25" customHeight="1" thickBot="1" x14ac:dyDescent="0.3">
      <c r="A6" s="169"/>
      <c r="B6" s="169"/>
      <c r="C6" s="117"/>
      <c r="D6" s="110"/>
      <c r="E6" s="110"/>
      <c r="F6" s="19" t="s">
        <v>127</v>
      </c>
      <c r="G6" s="19" t="s">
        <v>128</v>
      </c>
      <c r="H6" s="19" t="s">
        <v>129</v>
      </c>
      <c r="I6" s="19" t="s">
        <v>130</v>
      </c>
      <c r="J6" s="19" t="s">
        <v>131</v>
      </c>
      <c r="K6" s="19" t="s">
        <v>32</v>
      </c>
      <c r="L6" s="117"/>
      <c r="M6" s="14" t="s">
        <v>9</v>
      </c>
      <c r="N6" s="18" t="s">
        <v>10</v>
      </c>
      <c r="O6" s="18" t="s">
        <v>11</v>
      </c>
      <c r="P6" s="15" t="s">
        <v>12</v>
      </c>
      <c r="Q6" s="25" t="s">
        <v>81</v>
      </c>
      <c r="R6" s="26" t="s">
        <v>5</v>
      </c>
      <c r="S6" s="27" t="s">
        <v>6</v>
      </c>
      <c r="T6" s="27" t="s">
        <v>7</v>
      </c>
      <c r="U6" s="65" t="s">
        <v>8</v>
      </c>
      <c r="V6" s="117"/>
      <c r="W6" s="16" t="s">
        <v>23</v>
      </c>
      <c r="X6" s="24" t="s">
        <v>134</v>
      </c>
      <c r="Y6" s="24" t="s">
        <v>24</v>
      </c>
      <c r="Z6" s="17" t="s">
        <v>135</v>
      </c>
      <c r="AA6" s="17" t="s">
        <v>25</v>
      </c>
      <c r="AB6" s="117"/>
      <c r="AC6" s="117"/>
    </row>
    <row r="7" spans="1:29" ht="19.5" x14ac:dyDescent="0.35">
      <c r="A7" s="267" t="s">
        <v>27</v>
      </c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8"/>
      <c r="AC7" s="269"/>
    </row>
    <row r="8" spans="1:29" ht="147.75" customHeight="1" x14ac:dyDescent="0.25">
      <c r="A8" s="28">
        <v>1</v>
      </c>
      <c r="B8" s="29" t="s">
        <v>63</v>
      </c>
      <c r="C8" s="29" t="s">
        <v>64</v>
      </c>
      <c r="D8" s="28">
        <v>2020</v>
      </c>
      <c r="E8" s="28">
        <v>2010</v>
      </c>
      <c r="F8" s="29">
        <v>1</v>
      </c>
      <c r="G8" s="29"/>
      <c r="H8" s="29"/>
      <c r="I8" s="29">
        <v>1</v>
      </c>
      <c r="J8" s="29"/>
      <c r="K8" s="29"/>
      <c r="L8" s="28">
        <v>50</v>
      </c>
      <c r="M8" s="28">
        <v>45</v>
      </c>
      <c r="N8" s="28">
        <v>5</v>
      </c>
      <c r="O8" s="28">
        <v>0</v>
      </c>
      <c r="P8" s="28">
        <v>0</v>
      </c>
      <c r="Q8" s="29"/>
      <c r="R8" s="29"/>
      <c r="S8" s="29" t="s">
        <v>65</v>
      </c>
      <c r="T8" s="29"/>
      <c r="U8" s="29" t="s">
        <v>78</v>
      </c>
      <c r="V8" s="29" t="s">
        <v>66</v>
      </c>
      <c r="W8" s="29"/>
      <c r="X8" s="29"/>
      <c r="Y8" s="29">
        <v>1</v>
      </c>
      <c r="Z8" s="29"/>
      <c r="AA8" s="29"/>
      <c r="AB8" s="29" t="s">
        <v>67</v>
      </c>
      <c r="AC8" s="29" t="s">
        <v>85</v>
      </c>
    </row>
    <row r="9" spans="1:29" ht="15.75" x14ac:dyDescent="0.25">
      <c r="A9" s="29">
        <v>2</v>
      </c>
      <c r="B9" s="29" t="s">
        <v>61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ht="15.75" x14ac:dyDescent="0.25">
      <c r="A10" s="29">
        <v>3</v>
      </c>
      <c r="B10" s="29" t="s">
        <v>61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ht="53.25" customHeight="1" x14ac:dyDescent="0.25">
      <c r="A11" s="35" t="s">
        <v>29</v>
      </c>
      <c r="B11" s="35" t="s">
        <v>76</v>
      </c>
      <c r="C11" s="35" t="s">
        <v>77</v>
      </c>
      <c r="D11" s="35"/>
      <c r="E11" s="35"/>
      <c r="F11" s="35">
        <v>3</v>
      </c>
      <c r="G11" s="35">
        <v>3</v>
      </c>
      <c r="H11" s="35">
        <v>3</v>
      </c>
      <c r="I11" s="35">
        <v>2</v>
      </c>
      <c r="J11" s="35">
        <v>1</v>
      </c>
      <c r="K11" s="35">
        <v>2</v>
      </c>
      <c r="L11" s="35">
        <v>150</v>
      </c>
      <c r="M11" s="35">
        <v>145</v>
      </c>
      <c r="N11" s="35">
        <v>5</v>
      </c>
      <c r="O11" s="35">
        <v>0</v>
      </c>
      <c r="P11" s="35">
        <v>0</v>
      </c>
      <c r="Q11" s="35">
        <v>1</v>
      </c>
      <c r="R11" s="35">
        <v>1</v>
      </c>
      <c r="S11" s="35" t="s">
        <v>80</v>
      </c>
      <c r="T11" s="35">
        <v>3</v>
      </c>
      <c r="U11" s="35" t="s">
        <v>79</v>
      </c>
      <c r="V11" s="35">
        <v>3</v>
      </c>
      <c r="W11" s="35">
        <v>0</v>
      </c>
      <c r="X11" s="35">
        <v>0</v>
      </c>
      <c r="Y11" s="35">
        <v>2</v>
      </c>
      <c r="Z11" s="35">
        <v>0</v>
      </c>
      <c r="AA11" s="35">
        <v>1</v>
      </c>
      <c r="AB11" s="35"/>
      <c r="AC11" s="35">
        <v>2</v>
      </c>
    </row>
    <row r="13" spans="1:29" ht="66" customHeight="1" x14ac:dyDescent="0.25">
      <c r="A13" s="261" t="s">
        <v>156</v>
      </c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  <c r="Y13" s="262"/>
      <c r="Z13" s="263"/>
    </row>
    <row r="14" spans="1:29" ht="56.25" customHeight="1" x14ac:dyDescent="0.25">
      <c r="A14" s="258" t="s">
        <v>137</v>
      </c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60"/>
    </row>
  </sheetData>
  <mergeCells count="20">
    <mergeCell ref="A14:Z14"/>
    <mergeCell ref="A13:Z13"/>
    <mergeCell ref="L5:L6"/>
    <mergeCell ref="M5:P5"/>
    <mergeCell ref="Q5:U5"/>
    <mergeCell ref="V5:V6"/>
    <mergeCell ref="W5:AA5"/>
    <mergeCell ref="B5:B6"/>
    <mergeCell ref="A5:A6"/>
    <mergeCell ref="C5:C6"/>
    <mergeCell ref="D5:D6"/>
    <mergeCell ref="E5:E6"/>
    <mergeCell ref="A7:AC7"/>
    <mergeCell ref="AB5:AB6"/>
    <mergeCell ref="F5:K5"/>
    <mergeCell ref="A1:AC1"/>
    <mergeCell ref="A2:AC2"/>
    <mergeCell ref="A3:AC3"/>
    <mergeCell ref="A4:AC4"/>
    <mergeCell ref="AC5:AC6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13"/>
  <sheetViews>
    <sheetView topLeftCell="A13" workbookViewId="0">
      <selection activeCell="AB29" sqref="AB29"/>
    </sheetView>
  </sheetViews>
  <sheetFormatPr defaultRowHeight="15" x14ac:dyDescent="0.25"/>
  <cols>
    <col min="2" max="2" width="20.7109375" customWidth="1"/>
    <col min="3" max="3" width="23.5703125" customWidth="1"/>
    <col min="6" max="6" width="10.85546875" customWidth="1"/>
    <col min="7" max="7" width="10.7109375" customWidth="1"/>
    <col min="8" max="8" width="10.85546875" customWidth="1"/>
    <col min="9" max="9" width="11.42578125" customWidth="1"/>
    <col min="10" max="10" width="11.28515625" customWidth="1"/>
    <col min="11" max="11" width="11.42578125" customWidth="1"/>
    <col min="12" max="12" width="12" customWidth="1"/>
    <col min="13" max="13" width="12.140625" customWidth="1"/>
    <col min="14" max="16" width="11" customWidth="1"/>
    <col min="17" max="17" width="12.28515625" customWidth="1"/>
    <col min="18" max="18" width="12" customWidth="1"/>
    <col min="19" max="19" width="14.42578125" customWidth="1"/>
    <col min="20" max="20" width="12" customWidth="1"/>
    <col min="21" max="21" width="13.5703125" customWidth="1"/>
    <col min="25" max="25" width="13.85546875" customWidth="1"/>
    <col min="26" max="26" width="12" customWidth="1"/>
    <col min="27" max="27" width="12.7109375" customWidth="1"/>
    <col min="28" max="28" width="12.28515625" customWidth="1"/>
    <col min="29" max="29" width="12.42578125" customWidth="1"/>
    <col min="30" max="30" width="12.28515625" customWidth="1"/>
    <col min="36" max="36" width="15" customWidth="1"/>
    <col min="37" max="37" width="16.85546875" customWidth="1"/>
  </cols>
  <sheetData>
    <row r="1" spans="1:38" ht="18.75" customHeight="1" x14ac:dyDescent="0.25">
      <c r="A1" s="280" t="s">
        <v>157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  <c r="AK1" s="281"/>
      <c r="AL1" s="282"/>
    </row>
    <row r="2" spans="1:38" ht="57" customHeight="1" x14ac:dyDescent="0.25">
      <c r="A2" s="261" t="s">
        <v>168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3"/>
    </row>
    <row r="3" spans="1:38" ht="20.25" thickBot="1" x14ac:dyDescent="0.3">
      <c r="A3" s="283" t="s">
        <v>68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4"/>
      <c r="AA3" s="284"/>
      <c r="AB3" s="284"/>
      <c r="AC3" s="284"/>
      <c r="AD3" s="284"/>
      <c r="AE3" s="284"/>
      <c r="AF3" s="284"/>
      <c r="AG3" s="284"/>
      <c r="AH3" s="284"/>
      <c r="AI3" s="284"/>
      <c r="AJ3" s="284"/>
      <c r="AK3" s="284"/>
      <c r="AL3" s="285"/>
    </row>
    <row r="4" spans="1:38" ht="90" customHeight="1" thickBot="1" x14ac:dyDescent="0.3">
      <c r="A4" s="129" t="s">
        <v>17</v>
      </c>
      <c r="B4" s="116" t="s">
        <v>13</v>
      </c>
      <c r="C4" s="116" t="s">
        <v>22</v>
      </c>
      <c r="D4" s="109" t="s">
        <v>15</v>
      </c>
      <c r="E4" s="109" t="s">
        <v>26</v>
      </c>
      <c r="F4" s="120" t="s">
        <v>33</v>
      </c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16" t="s">
        <v>38</v>
      </c>
      <c r="W4" s="126" t="s">
        <v>18</v>
      </c>
      <c r="X4" s="127"/>
      <c r="Y4" s="127"/>
      <c r="Z4" s="128"/>
      <c r="AA4" s="120" t="s">
        <v>74</v>
      </c>
      <c r="AB4" s="121"/>
      <c r="AC4" s="121"/>
      <c r="AD4" s="121"/>
      <c r="AE4" s="122"/>
      <c r="AF4" s="116" t="s">
        <v>14</v>
      </c>
      <c r="AG4" s="120" t="s">
        <v>158</v>
      </c>
      <c r="AH4" s="121"/>
      <c r="AI4" s="121"/>
      <c r="AJ4" s="121"/>
      <c r="AK4" s="122"/>
      <c r="AL4" s="116" t="s">
        <v>84</v>
      </c>
    </row>
    <row r="5" spans="1:38" ht="211.5" customHeight="1" thickBot="1" x14ac:dyDescent="0.3">
      <c r="A5" s="169"/>
      <c r="B5" s="117"/>
      <c r="C5" s="117"/>
      <c r="D5" s="110"/>
      <c r="E5" s="110"/>
      <c r="F5" s="51" t="s">
        <v>86</v>
      </c>
      <c r="G5" s="51" t="s">
        <v>159</v>
      </c>
      <c r="H5" s="73" t="s">
        <v>160</v>
      </c>
      <c r="I5" s="51" t="s">
        <v>87</v>
      </c>
      <c r="J5" s="51" t="s">
        <v>88</v>
      </c>
      <c r="K5" s="51" t="s">
        <v>89</v>
      </c>
      <c r="L5" s="51" t="s">
        <v>90</v>
      </c>
      <c r="M5" s="51" t="s">
        <v>91</v>
      </c>
      <c r="N5" s="51" t="s">
        <v>92</v>
      </c>
      <c r="O5" s="51" t="s">
        <v>93</v>
      </c>
      <c r="P5" s="51" t="s">
        <v>161</v>
      </c>
      <c r="Q5" s="51" t="s">
        <v>94</v>
      </c>
      <c r="R5" s="51" t="s">
        <v>95</v>
      </c>
      <c r="S5" s="51" t="s">
        <v>96</v>
      </c>
      <c r="T5" s="51" t="s">
        <v>97</v>
      </c>
      <c r="U5" s="74" t="s">
        <v>162</v>
      </c>
      <c r="V5" s="117"/>
      <c r="W5" s="14" t="s">
        <v>9</v>
      </c>
      <c r="X5" s="18" t="s">
        <v>10</v>
      </c>
      <c r="Y5" s="18" t="s">
        <v>11</v>
      </c>
      <c r="Z5" s="15" t="s">
        <v>12</v>
      </c>
      <c r="AA5" s="25" t="s">
        <v>81</v>
      </c>
      <c r="AB5" s="26" t="s">
        <v>5</v>
      </c>
      <c r="AC5" s="27" t="s">
        <v>6</v>
      </c>
      <c r="AD5" s="27" t="s">
        <v>7</v>
      </c>
      <c r="AE5" s="75" t="s">
        <v>8</v>
      </c>
      <c r="AF5" s="117"/>
      <c r="AG5" s="16" t="s">
        <v>23</v>
      </c>
      <c r="AH5" s="24" t="s">
        <v>163</v>
      </c>
      <c r="AI5" s="24" t="s">
        <v>24</v>
      </c>
      <c r="AJ5" s="17" t="s">
        <v>164</v>
      </c>
      <c r="AK5" s="17" t="s">
        <v>25</v>
      </c>
      <c r="AL5" s="117"/>
    </row>
    <row r="6" spans="1:38" ht="22.5" customHeight="1" thickBot="1" x14ac:dyDescent="0.3">
      <c r="A6" s="272" t="s">
        <v>27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3"/>
    </row>
    <row r="7" spans="1:38" ht="237" thickBot="1" x14ac:dyDescent="0.3">
      <c r="A7" s="9">
        <v>1</v>
      </c>
      <c r="B7" s="9" t="s">
        <v>98</v>
      </c>
      <c r="C7" s="9" t="s">
        <v>99</v>
      </c>
      <c r="D7" s="9">
        <v>2022</v>
      </c>
      <c r="E7" s="9">
        <v>2009</v>
      </c>
      <c r="F7" s="9">
        <v>0</v>
      </c>
      <c r="G7" s="9">
        <v>1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1</v>
      </c>
      <c r="P7" s="9">
        <v>0</v>
      </c>
      <c r="Q7" s="9">
        <v>0</v>
      </c>
      <c r="R7" s="9">
        <v>1</v>
      </c>
      <c r="S7" s="9">
        <v>0</v>
      </c>
      <c r="T7" s="9"/>
      <c r="U7" s="9">
        <v>0</v>
      </c>
      <c r="V7" s="9">
        <v>30</v>
      </c>
      <c r="W7" s="9">
        <v>19</v>
      </c>
      <c r="X7" s="9">
        <v>5</v>
      </c>
      <c r="Y7" s="9">
        <v>3</v>
      </c>
      <c r="Z7" s="9">
        <v>3</v>
      </c>
      <c r="AA7" s="9"/>
      <c r="AB7" s="9"/>
      <c r="AC7" s="9"/>
      <c r="AD7" s="9" t="s">
        <v>100</v>
      </c>
      <c r="AE7" s="9" t="s">
        <v>101</v>
      </c>
      <c r="AF7" s="9" t="s">
        <v>106</v>
      </c>
      <c r="AG7" s="9"/>
      <c r="AH7" s="9"/>
      <c r="AI7" s="9"/>
      <c r="AJ7" s="9" t="s">
        <v>165</v>
      </c>
      <c r="AK7" s="9"/>
      <c r="AL7" s="9" t="s">
        <v>102</v>
      </c>
    </row>
    <row r="8" spans="1:38" ht="16.5" thickBot="1" x14ac:dyDescent="0.3">
      <c r="A8" s="9">
        <v>2</v>
      </c>
      <c r="B8" s="151" t="s">
        <v>169</v>
      </c>
      <c r="C8" s="151">
        <v>2021</v>
      </c>
      <c r="D8" s="151">
        <v>1997</v>
      </c>
      <c r="E8" s="274"/>
      <c r="F8" s="276"/>
      <c r="G8" s="270">
        <v>1</v>
      </c>
      <c r="H8" s="274"/>
      <c r="I8" s="276"/>
      <c r="J8" s="270">
        <v>1</v>
      </c>
      <c r="K8" s="151">
        <f>L8+M8+N8+O8</f>
        <v>41</v>
      </c>
      <c r="L8" s="278">
        <v>14</v>
      </c>
      <c r="M8" s="222">
        <v>17</v>
      </c>
      <c r="N8" s="222">
        <v>10</v>
      </c>
      <c r="O8" s="270"/>
      <c r="P8" s="151" t="s">
        <v>170</v>
      </c>
      <c r="Q8" s="151" t="s">
        <v>171</v>
      </c>
      <c r="R8" s="151" t="s">
        <v>170</v>
      </c>
      <c r="S8" s="148" t="s">
        <v>170</v>
      </c>
      <c r="T8" s="148" t="s">
        <v>172</v>
      </c>
      <c r="U8" s="151" t="s">
        <v>173</v>
      </c>
      <c r="V8" s="151"/>
      <c r="W8" s="151"/>
      <c r="X8" s="151">
        <v>1</v>
      </c>
      <c r="Y8" s="151"/>
      <c r="Z8" s="151"/>
      <c r="AA8" s="151" t="s">
        <v>174</v>
      </c>
      <c r="AB8" s="151" t="s">
        <v>170</v>
      </c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16.5" thickBot="1" x14ac:dyDescent="0.3">
      <c r="A9" s="9">
        <v>3</v>
      </c>
      <c r="B9" s="132"/>
      <c r="C9" s="132"/>
      <c r="D9" s="132"/>
      <c r="E9" s="275"/>
      <c r="F9" s="277"/>
      <c r="G9" s="271"/>
      <c r="H9" s="275"/>
      <c r="I9" s="277"/>
      <c r="J9" s="271"/>
      <c r="K9" s="132"/>
      <c r="L9" s="279"/>
      <c r="M9" s="223"/>
      <c r="N9" s="223"/>
      <c r="O9" s="271"/>
      <c r="P9" s="132"/>
      <c r="Q9" s="132"/>
      <c r="R9" s="132"/>
      <c r="S9" s="207"/>
      <c r="T9" s="207"/>
      <c r="U9" s="132"/>
      <c r="V9" s="132"/>
      <c r="W9" s="132"/>
      <c r="X9" s="132"/>
      <c r="Y9" s="132"/>
      <c r="Z9" s="132"/>
      <c r="AA9" s="132"/>
      <c r="AB9" s="132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 ht="63.75" thickBot="1" x14ac:dyDescent="0.3">
      <c r="A10" s="19" t="s">
        <v>29</v>
      </c>
      <c r="B10" s="19" t="s">
        <v>103</v>
      </c>
      <c r="C10" s="19" t="s">
        <v>104</v>
      </c>
      <c r="D10" s="19"/>
      <c r="E10" s="19"/>
      <c r="F10" s="19">
        <v>3</v>
      </c>
      <c r="G10" s="19"/>
      <c r="H10" s="19">
        <v>5</v>
      </c>
      <c r="I10" s="19">
        <v>1</v>
      </c>
      <c r="J10" s="19">
        <v>2</v>
      </c>
      <c r="K10" s="19">
        <v>3</v>
      </c>
      <c r="L10" s="19">
        <v>2</v>
      </c>
      <c r="M10" s="19">
        <v>0</v>
      </c>
      <c r="N10" s="19">
        <v>2</v>
      </c>
      <c r="O10" s="19">
        <v>5</v>
      </c>
      <c r="P10" s="19">
        <v>3</v>
      </c>
      <c r="Q10" s="19">
        <v>5</v>
      </c>
      <c r="R10" s="19">
        <v>2</v>
      </c>
      <c r="S10" s="19">
        <v>1</v>
      </c>
      <c r="T10" s="19"/>
      <c r="U10" s="19">
        <v>6</v>
      </c>
      <c r="V10" s="19">
        <v>500</v>
      </c>
      <c r="W10" s="19">
        <v>375</v>
      </c>
      <c r="X10" s="19">
        <v>75</v>
      </c>
      <c r="Y10" s="19">
        <v>25</v>
      </c>
      <c r="Z10" s="19">
        <v>25</v>
      </c>
      <c r="AA10" s="19">
        <v>3</v>
      </c>
      <c r="AB10" s="19">
        <v>2</v>
      </c>
      <c r="AC10" s="19">
        <v>3</v>
      </c>
      <c r="AD10" s="19">
        <v>5</v>
      </c>
      <c r="AE10" s="19" t="s">
        <v>105</v>
      </c>
      <c r="AF10" s="19">
        <v>20</v>
      </c>
      <c r="AG10" s="19">
        <v>2</v>
      </c>
      <c r="AH10" s="19">
        <v>2</v>
      </c>
      <c r="AI10" s="19">
        <v>10</v>
      </c>
      <c r="AJ10" s="19">
        <v>1</v>
      </c>
      <c r="AK10" s="19">
        <v>5</v>
      </c>
      <c r="AL10" s="19">
        <v>3</v>
      </c>
    </row>
    <row r="12" spans="1:38" ht="54.75" customHeight="1" x14ac:dyDescent="0.25">
      <c r="A12" s="261" t="s">
        <v>166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3"/>
    </row>
    <row r="13" spans="1:38" ht="58.5" customHeight="1" x14ac:dyDescent="0.25">
      <c r="A13" s="261" t="s">
        <v>167</v>
      </c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3"/>
    </row>
  </sheetData>
  <mergeCells count="45">
    <mergeCell ref="A1:AL1"/>
    <mergeCell ref="A2:AL2"/>
    <mergeCell ref="A3:AL3"/>
    <mergeCell ref="F4:U4"/>
    <mergeCell ref="V4:V5"/>
    <mergeCell ref="W4:Z4"/>
    <mergeCell ref="AA4:AE4"/>
    <mergeCell ref="AF4:AF5"/>
    <mergeCell ref="B4:B5"/>
    <mergeCell ref="A4:A5"/>
    <mergeCell ref="C4:C5"/>
    <mergeCell ref="D4:D5"/>
    <mergeCell ref="E4:E5"/>
    <mergeCell ref="AG4:AK4"/>
    <mergeCell ref="AL4:AL5"/>
    <mergeCell ref="A6:AL6"/>
    <mergeCell ref="A12:X12"/>
    <mergeCell ref="A13:X13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Y8:Y9"/>
    <mergeCell ref="Z8:Z9"/>
    <mergeCell ref="AA8:AA9"/>
    <mergeCell ref="AB8:AB9"/>
    <mergeCell ref="T8:T9"/>
    <mergeCell ref="U8:U9"/>
    <mergeCell ref="V8:V9"/>
    <mergeCell ref="W8:W9"/>
    <mergeCell ref="X8:X9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13"/>
  <sheetViews>
    <sheetView zoomScale="80" zoomScaleNormal="80" workbookViewId="0">
      <selection sqref="A1:J1"/>
    </sheetView>
  </sheetViews>
  <sheetFormatPr defaultRowHeight="15" x14ac:dyDescent="0.25"/>
  <cols>
    <col min="2" max="2" width="26" customWidth="1"/>
    <col min="3" max="4" width="20.140625" customWidth="1"/>
    <col min="5" max="6" width="22.5703125" customWidth="1"/>
    <col min="7" max="7" width="32" customWidth="1"/>
    <col min="8" max="8" width="16.7109375" customWidth="1"/>
    <col min="9" max="9" width="16" customWidth="1"/>
    <col min="10" max="10" width="28.28515625" customWidth="1"/>
  </cols>
  <sheetData>
    <row r="1" spans="1:34" ht="18.75" x14ac:dyDescent="0.25">
      <c r="A1" s="280" t="s">
        <v>140</v>
      </c>
      <c r="B1" s="281"/>
      <c r="C1" s="281"/>
      <c r="D1" s="281"/>
      <c r="E1" s="281"/>
      <c r="F1" s="281"/>
      <c r="G1" s="281"/>
      <c r="H1" s="281"/>
      <c r="I1" s="281"/>
      <c r="J1" s="282"/>
    </row>
    <row r="2" spans="1:34" ht="75" customHeight="1" x14ac:dyDescent="0.25">
      <c r="A2" s="261" t="s">
        <v>141</v>
      </c>
      <c r="B2" s="262"/>
      <c r="C2" s="262"/>
      <c r="D2" s="262"/>
      <c r="E2" s="262"/>
      <c r="F2" s="262"/>
      <c r="G2" s="262"/>
      <c r="H2" s="262"/>
      <c r="I2" s="262"/>
      <c r="J2" s="263"/>
    </row>
    <row r="3" spans="1:34" ht="20.25" thickBot="1" x14ac:dyDescent="0.3">
      <c r="A3" s="283" t="s">
        <v>68</v>
      </c>
      <c r="B3" s="284"/>
      <c r="C3" s="284"/>
      <c r="D3" s="284"/>
      <c r="E3" s="284"/>
      <c r="F3" s="284"/>
      <c r="G3" s="284"/>
      <c r="H3" s="284"/>
      <c r="I3" s="284"/>
      <c r="J3" s="285"/>
    </row>
    <row r="4" spans="1:34" ht="16.5" customHeight="1" x14ac:dyDescent="0.25">
      <c r="A4" s="129" t="s">
        <v>17</v>
      </c>
      <c r="B4" s="116" t="s">
        <v>113</v>
      </c>
      <c r="C4" s="116" t="s">
        <v>114</v>
      </c>
      <c r="D4" s="116" t="s">
        <v>110</v>
      </c>
      <c r="E4" s="116" t="s">
        <v>111</v>
      </c>
      <c r="F4" s="116" t="s">
        <v>110</v>
      </c>
      <c r="G4" s="116" t="s">
        <v>108</v>
      </c>
      <c r="H4" s="118" t="s">
        <v>107</v>
      </c>
      <c r="I4" s="287" t="s">
        <v>109</v>
      </c>
      <c r="J4" s="129" t="s">
        <v>112</v>
      </c>
    </row>
    <row r="5" spans="1:34" ht="273" customHeight="1" thickBot="1" x14ac:dyDescent="0.3">
      <c r="A5" s="169"/>
      <c r="B5" s="117"/>
      <c r="C5" s="117"/>
      <c r="D5" s="117"/>
      <c r="E5" s="117"/>
      <c r="F5" s="117"/>
      <c r="G5" s="117"/>
      <c r="H5" s="119"/>
      <c r="I5" s="287"/>
      <c r="J5" s="169"/>
    </row>
    <row r="6" spans="1:34" s="52" customFormat="1" ht="20.25" customHeight="1" thickBot="1" x14ac:dyDescent="0.3">
      <c r="A6" s="286" t="s">
        <v>27</v>
      </c>
      <c r="B6" s="286"/>
      <c r="C6" s="286"/>
      <c r="D6" s="286"/>
      <c r="E6" s="286"/>
      <c r="F6" s="286"/>
      <c r="G6" s="286"/>
      <c r="H6" s="286"/>
      <c r="I6" s="286"/>
      <c r="J6" s="286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</row>
    <row r="7" spans="1:34" s="54" customFormat="1" ht="63.75" thickBot="1" x14ac:dyDescent="0.3">
      <c r="A7" s="9" t="s">
        <v>115</v>
      </c>
      <c r="B7" s="9" t="s">
        <v>119</v>
      </c>
      <c r="C7" s="55">
        <v>3847015956</v>
      </c>
      <c r="D7" s="9" t="s">
        <v>116</v>
      </c>
      <c r="E7" s="9" t="s">
        <v>117</v>
      </c>
      <c r="F7" s="9" t="s">
        <v>118</v>
      </c>
      <c r="G7" s="9" t="s">
        <v>120</v>
      </c>
      <c r="H7" s="9" t="s">
        <v>121</v>
      </c>
      <c r="I7" s="56" t="s">
        <v>122</v>
      </c>
      <c r="J7" s="9" t="s">
        <v>123</v>
      </c>
    </row>
    <row r="8" spans="1:34" ht="16.5" thickBot="1" x14ac:dyDescent="0.3">
      <c r="A8" s="9"/>
      <c r="B8" s="9" t="s">
        <v>61</v>
      </c>
      <c r="C8" s="9"/>
      <c r="D8" s="9"/>
      <c r="E8" s="9"/>
      <c r="F8" s="9"/>
      <c r="G8" s="9"/>
      <c r="H8" s="58"/>
      <c r="I8" s="59"/>
      <c r="J8" s="9"/>
    </row>
    <row r="9" spans="1:34" ht="16.5" thickBot="1" x14ac:dyDescent="0.3">
      <c r="A9" s="9"/>
      <c r="B9" s="9" t="s">
        <v>61</v>
      </c>
      <c r="C9" s="9"/>
      <c r="D9" s="9"/>
      <c r="E9" s="9"/>
      <c r="F9" s="9"/>
      <c r="G9" s="57"/>
      <c r="H9" s="62"/>
      <c r="I9" s="17"/>
      <c r="J9" s="37"/>
    </row>
    <row r="10" spans="1:34" ht="16.5" thickBot="1" x14ac:dyDescent="0.3">
      <c r="A10" s="19" t="s">
        <v>29</v>
      </c>
      <c r="B10" s="19">
        <v>15</v>
      </c>
      <c r="C10" s="19"/>
      <c r="D10" s="19"/>
      <c r="E10" s="19">
        <v>25</v>
      </c>
      <c r="F10" s="19"/>
      <c r="G10" s="49">
        <v>1</v>
      </c>
      <c r="H10" s="60"/>
      <c r="I10" s="61"/>
      <c r="J10" s="50"/>
    </row>
    <row r="12" spans="1:34" ht="18.75" x14ac:dyDescent="0.25">
      <c r="A12" s="261"/>
      <c r="B12" s="262"/>
      <c r="C12" s="262"/>
      <c r="D12" s="262"/>
      <c r="E12" s="262"/>
      <c r="F12" s="262"/>
      <c r="G12" s="262"/>
    </row>
    <row r="13" spans="1:34" ht="18.75" x14ac:dyDescent="0.25">
      <c r="A13" s="261" t="s">
        <v>138</v>
      </c>
      <c r="B13" s="262"/>
      <c r="C13" s="262"/>
      <c r="D13" s="262"/>
      <c r="E13" s="262"/>
      <c r="F13" s="262"/>
      <c r="G13" s="263"/>
    </row>
  </sheetData>
  <mergeCells count="16">
    <mergeCell ref="A6:J6"/>
    <mergeCell ref="A13:G13"/>
    <mergeCell ref="I4:I5"/>
    <mergeCell ref="D4:D5"/>
    <mergeCell ref="F4:F5"/>
    <mergeCell ref="A12:G12"/>
    <mergeCell ref="A1:J1"/>
    <mergeCell ref="A2:J2"/>
    <mergeCell ref="A3:J3"/>
    <mergeCell ref="A4:A5"/>
    <mergeCell ref="B4:B5"/>
    <mergeCell ref="C4:C5"/>
    <mergeCell ref="E4:E5"/>
    <mergeCell ref="G4:G5"/>
    <mergeCell ref="H4:H5"/>
    <mergeCell ref="J4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Вокал</vt:lpstr>
      <vt:lpstr>Фольклор</vt:lpstr>
      <vt:lpstr>Хореография</vt:lpstr>
      <vt:lpstr>Театр</vt:lpstr>
      <vt:lpstr>Инструментал</vt:lpstr>
      <vt:lpstr>Цирк</vt:lpstr>
      <vt:lpstr> ИЗО и ДПИ Ф1</vt:lpstr>
      <vt:lpstr>ИЗО и ДПИ Ф2</vt:lpstr>
      <vt:lpstr>Хореография!Область_печати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2026-02-02T05:29:50Z</dcterms:modified>
</cp:coreProperties>
</file>